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F5DDCC83-F6A0-4BA7-A63D-8D450BCAB66E}" xr6:coauthVersionLast="47" xr6:coauthVersionMax="47" xr10:uidLastSave="{00000000-0000-0000-0000-000000000000}"/>
  <workbookProtection workbookAlgorithmName="SHA-512" workbookHashValue="vMvlUYxt9u3GKFWyGYNZTrzSiJ3LRQDmyErvBgcv+k2vjgyw2WuLgTQF8tTVmqg92xPs1aaahGumkCzIrQhkQA==" workbookSaltValue="mGuk5kHAV7/JjtuN3kjcqQ=="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入力シート!$A$209</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4" i="7" l="1"/>
  <c r="A209"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AC211" i="7" l="1"/>
  <c r="AB211" i="7"/>
  <c r="AC210" i="7"/>
  <c r="AB210" i="7"/>
  <c r="AD211" i="7" l="1"/>
  <c r="AD210" i="7"/>
  <c r="D443" i="7" l="1"/>
  <c r="D197" i="7" l="1"/>
  <c r="D199" i="7" s="1"/>
  <c r="N181" i="7" l="1"/>
  <c r="I181" i="7"/>
  <c r="D169" i="7" l="1"/>
  <c r="D171" i="7" s="1"/>
  <c r="D174" i="7" s="1"/>
  <c r="A2" i="8" l="1"/>
  <c r="A1" i="8"/>
  <c r="D69" i="7" l="1"/>
  <c r="D71" i="7" s="1"/>
  <c r="D73" i="7" s="1"/>
  <c r="D75" i="7" s="1"/>
  <c r="D77" i="7" s="1"/>
  <c r="D79" i="7" s="1"/>
  <c r="D81" i="7" s="1"/>
  <c r="D83" i="7" s="1"/>
  <c r="D85" i="7" s="1"/>
  <c r="D87" i="7" s="1"/>
</calcChain>
</file>

<file path=xl/sharedStrings.xml><?xml version="1.0" encoding="utf-8"?>
<sst xmlns="http://schemas.openxmlformats.org/spreadsheetml/2006/main" count="954" uniqueCount="900">
  <si>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</si>
  <si>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</si>
  <si>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</si>
  <si>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</si>
  <si>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</si>
  <si>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</si>
  <si>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</si>
  <si>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</si>
  <si>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</si>
  <si>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</si>
  <si>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</si>
  <si>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</si>
  <si>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保有していない場合は、入力する必要はありません。</t>
    <rPh sb="0" eb="2">
      <t>ホユウ</t>
    </rPh>
    <rPh sb="7" eb="9">
      <t>バアイ</t>
    </rPh>
    <rPh sb="11" eb="13">
      <t>ニュウリョク</t>
    </rPh>
    <rPh sb="15" eb="17">
      <t>ヒツヨウ</t>
    </rPh>
    <phoneticPr fontId="5"/>
  </si>
  <si>
    <t>担当者氏名</t>
    <rPh sb="0" eb="3">
      <t>タントウシャ</t>
    </rPh>
    <rPh sb="3" eb="5">
      <t>シメイ</t>
    </rPh>
    <phoneticPr fontId="6"/>
  </si>
  <si>
    <t>担当者氏名カナ</t>
    <rPh sb="0" eb="3">
      <t>タントウシャ</t>
    </rPh>
    <rPh sb="3" eb="5">
      <t>シメイ</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</si>
  <si>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</si>
  <si>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</si>
  <si>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</si>
  <si>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</si>
  <si>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</si>
  <si>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</si>
  <si>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</si>
  <si>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</si>
  <si>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</si>
  <si>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</si>
  <si>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</si>
  <si>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</si>
  <si>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</si>
  <si>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物品</t>
  </si>
  <si>
    <t>リストから選択してください。</t>
    <phoneticPr fontId="5"/>
  </si>
  <si>
    <t>合計</t>
    <rPh sb="0" eb="2">
      <t>ゴウケイケイ</t>
    </rPh>
    <phoneticPr fontId="5"/>
  </si>
  <si>
    <t>支店・営業所に入札・契約権限を委任する場合、(1)入札・契約権限の委任欄にリストから「する」を選択し、支店・営業所情報を入力してください。</t>
    <rPh sb="0" eb="2">
      <t>シテン</t>
    </rPh>
    <rPh sb="3" eb="6">
      <t>エイギョウショ</t>
    </rPh>
    <rPh sb="7" eb="9">
      <t>ニュウサツ</t>
    </rPh>
    <rPh sb="10" eb="12">
      <t>ケイヤク</t>
    </rPh>
    <rPh sb="12" eb="14">
      <t>ケンゲン</t>
    </rPh>
    <rPh sb="15" eb="17">
      <t>イニン</t>
    </rPh>
    <rPh sb="19" eb="21">
      <t>バアイ</t>
    </rPh>
    <rPh sb="25" eb="27">
      <t>ニュウサツ</t>
    </rPh>
    <rPh sb="28" eb="30">
      <t>ケイヤク</t>
    </rPh>
    <rPh sb="30" eb="32">
      <t>ケンゲン</t>
    </rPh>
    <rPh sb="33" eb="35">
      <t>イニン</t>
    </rPh>
    <rPh sb="35" eb="36">
      <t>ラン</t>
    </rPh>
    <rPh sb="47" eb="49">
      <t>センタク</t>
    </rPh>
    <rPh sb="51" eb="53">
      <t>シテン</t>
    </rPh>
    <rPh sb="54" eb="57">
      <t>エイギョウショ</t>
    </rPh>
    <rPh sb="57" eb="59">
      <t>ジョウホウ</t>
    </rPh>
    <rPh sb="60" eb="62">
      <t>ニュウリョク</t>
    </rPh>
    <phoneticPr fontId="5"/>
  </si>
  <si>
    <t>受任者役職</t>
    <rPh sb="0" eb="3">
      <t>ジュニンシャ</t>
    </rPh>
    <phoneticPr fontId="6"/>
  </si>
  <si>
    <t>受任者氏名カナ</t>
    <rPh sb="3" eb="5">
      <t>シメイ</t>
    </rPh>
    <phoneticPr fontId="6"/>
  </si>
  <si>
    <t>受任者氏名</t>
    <rPh sb="3" eb="5">
      <t>シメイ</t>
    </rPh>
    <phoneticPr fontId="6"/>
  </si>
  <si>
    <t>この申請書の事務手続きをした方の情報を入力してください。申請書の確認で問い合わせをする場合があります。
行政書士に依頼している場合は、「D.行政書士情報」に入力してください。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</si>
  <si>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</si>
  <si>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</si>
  <si>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登記上の所在地</t>
    <rPh sb="0" eb="3">
      <t>トウキジョウ</t>
    </rPh>
    <rPh sb="4" eb="7">
      <t>ショザイチ</t>
    </rPh>
    <phoneticPr fontId="6"/>
  </si>
  <si>
    <t>一致する</t>
  </si>
  <si>
    <t>入札・契約権限の委任</t>
    <rPh sb="8" eb="10">
      <t>イニン</t>
    </rPh>
    <phoneticPr fontId="5"/>
  </si>
  <si>
    <t>半角の数字とハイフンで入力してください。保有していない場合は、入力する必要はありません。</t>
    <phoneticPr fontId="5"/>
  </si>
  <si>
    <t>しない</t>
  </si>
  <si>
    <t>従業員数</t>
    <rPh sb="0" eb="3">
      <t>ジュウギョウイン</t>
    </rPh>
    <rPh sb="3" eb="4">
      <t>カズ</t>
    </rPh>
    <phoneticPr fontId="6"/>
  </si>
  <si>
    <t>創業</t>
    <rPh sb="0" eb="2">
      <t>ソウギョウ</t>
    </rPh>
    <phoneticPr fontId="6"/>
  </si>
  <si>
    <t>年</t>
    <rPh sb="0" eb="1">
      <t>ネン</t>
    </rPh>
    <phoneticPr fontId="6"/>
  </si>
  <si>
    <t>営業品目</t>
    <rPh sb="0" eb="2">
      <t>エイギョウ</t>
    </rPh>
    <rPh sb="2" eb="4">
      <t>ヒンモク</t>
    </rPh>
    <phoneticPr fontId="5"/>
  </si>
  <si>
    <t>希望</t>
    <rPh sb="0" eb="2">
      <t>キボウ</t>
    </rPh>
    <phoneticPr fontId="6"/>
  </si>
  <si>
    <t>ホームページアドレス</t>
    <phoneticPr fontId="6"/>
  </si>
  <si>
    <t>E.経営情報</t>
    <rPh sb="2" eb="4">
      <t>ケイエイ</t>
    </rPh>
    <rPh sb="4" eb="6">
      <t>ジョウホウ</t>
    </rPh>
    <phoneticPr fontId="5"/>
  </si>
  <si>
    <t>F.業種情報</t>
    <rPh sb="2" eb="4">
      <t>ギョウシュ</t>
    </rPh>
    <rPh sb="4" eb="6">
      <t>ジョウホウ</t>
    </rPh>
    <phoneticPr fontId="5"/>
  </si>
  <si>
    <t>主たる仕入先</t>
    <phoneticPr fontId="6"/>
  </si>
  <si>
    <t>技術関係職員</t>
    <rPh sb="0" eb="2">
      <t>ギジュツ</t>
    </rPh>
    <rPh sb="2" eb="4">
      <t>カンケイ</t>
    </rPh>
    <rPh sb="4" eb="6">
      <t>ショクイン</t>
    </rPh>
    <phoneticPr fontId="5"/>
  </si>
  <si>
    <t>事務関係職員</t>
    <phoneticPr fontId="5"/>
  </si>
  <si>
    <t>うち障がい者数</t>
    <phoneticPr fontId="5"/>
  </si>
  <si>
    <t>全体</t>
    <rPh sb="0" eb="2">
      <t>ゼンタイ</t>
    </rPh>
    <phoneticPr fontId="5"/>
  </si>
  <si>
    <t>うち県内</t>
    <rPh sb="2" eb="4">
      <t>ケンナイ</t>
    </rPh>
    <phoneticPr fontId="5"/>
  </si>
  <si>
    <t>自己資本額（千円未満切り捨て）</t>
    <rPh sb="0" eb="2">
      <t>ジコ</t>
    </rPh>
    <rPh sb="2" eb="4">
      <t>シホン</t>
    </rPh>
    <rPh sb="4" eb="5">
      <t>ガク</t>
    </rPh>
    <phoneticPr fontId="6"/>
  </si>
  <si>
    <t>資本金(元入金)</t>
    <rPh sb="0" eb="2">
      <t>シホン</t>
    </rPh>
    <rPh sb="2" eb="3">
      <t>キン</t>
    </rPh>
    <rPh sb="4" eb="5">
      <t>モト</t>
    </rPh>
    <rPh sb="5" eb="7">
      <t>ニュウキン</t>
    </rPh>
    <phoneticPr fontId="5"/>
  </si>
  <si>
    <t>外国資本の比率</t>
    <phoneticPr fontId="5"/>
  </si>
  <si>
    <t>繰越利益剰余金</t>
    <phoneticPr fontId="5"/>
  </si>
  <si>
    <t>千円</t>
    <rPh sb="0" eb="2">
      <t>センエン</t>
    </rPh>
    <phoneticPr fontId="5"/>
  </si>
  <si>
    <t>%</t>
    <phoneticPr fontId="5"/>
  </si>
  <si>
    <t>純資産の部の合計</t>
    <phoneticPr fontId="5"/>
  </si>
  <si>
    <t>営業実績（千円未満切り捨て）</t>
    <rPh sb="0" eb="2">
      <t>エイギョウ</t>
    </rPh>
    <rPh sb="2" eb="4">
      <t>ジッセキ</t>
    </rPh>
    <phoneticPr fontId="6"/>
  </si>
  <si>
    <t>前々年度売上高(Ａ)</t>
    <rPh sb="0" eb="2">
      <t>マエマエ</t>
    </rPh>
    <rPh sb="2" eb="3">
      <t>ドシ</t>
    </rPh>
    <rPh sb="3" eb="4">
      <t>ド</t>
    </rPh>
    <rPh sb="4" eb="6">
      <t>ウリアゲ</t>
    </rPh>
    <rPh sb="6" eb="7">
      <t>ダカ</t>
    </rPh>
    <phoneticPr fontId="5"/>
  </si>
  <si>
    <t>前年度売上高(Ｂ)</t>
    <phoneticPr fontId="5"/>
  </si>
  <si>
    <t>平均（Ａ＋Ｂ）／２</t>
    <phoneticPr fontId="5"/>
  </si>
  <si>
    <t>リストから選択してください。</t>
    <rPh sb="5" eb="7">
      <t>センタク</t>
    </rPh>
    <phoneticPr fontId="5"/>
  </si>
  <si>
    <t>プライバシーマーク</t>
    <phoneticPr fontId="6"/>
  </si>
  <si>
    <t>の取得</t>
    <phoneticPr fontId="5"/>
  </si>
  <si>
    <t>ＩＳＯ１４００１認証</t>
    <rPh sb="8" eb="10">
      <t>ニンショウ</t>
    </rPh>
    <phoneticPr fontId="6"/>
  </si>
  <si>
    <t>物品の販売</t>
    <phoneticPr fontId="5"/>
  </si>
  <si>
    <t>一般印刷・製本</t>
  </si>
  <si>
    <t>Ａ２</t>
    <phoneticPr fontId="5"/>
  </si>
  <si>
    <t>Ａ３</t>
    <phoneticPr fontId="5"/>
  </si>
  <si>
    <t>複写</t>
    <phoneticPr fontId="5"/>
  </si>
  <si>
    <t>Ｂ１</t>
    <phoneticPr fontId="5"/>
  </si>
  <si>
    <t>紙</t>
    <phoneticPr fontId="5"/>
  </si>
  <si>
    <t>Ｂ２</t>
    <phoneticPr fontId="5"/>
  </si>
  <si>
    <t>文具・事務機器</t>
    <phoneticPr fontId="5"/>
  </si>
  <si>
    <t>Ｂ３</t>
    <phoneticPr fontId="5"/>
  </si>
  <si>
    <t>印章</t>
    <phoneticPr fontId="5"/>
  </si>
  <si>
    <t>Ｂ４</t>
    <phoneticPr fontId="5"/>
  </si>
  <si>
    <t>ＯＡ機器</t>
    <phoneticPr fontId="5"/>
  </si>
  <si>
    <t>Ｃ１</t>
    <phoneticPr fontId="5"/>
  </si>
  <si>
    <t>家具類</t>
    <phoneticPr fontId="5"/>
  </si>
  <si>
    <t>Ｃ２</t>
    <phoneticPr fontId="5"/>
  </si>
  <si>
    <t>室内装飾</t>
    <phoneticPr fontId="5"/>
  </si>
  <si>
    <t>Ｄ１</t>
    <phoneticPr fontId="5"/>
  </si>
  <si>
    <t>書籍</t>
    <phoneticPr fontId="5"/>
  </si>
  <si>
    <t>Ｄ２</t>
    <phoneticPr fontId="5"/>
  </si>
  <si>
    <t>教材用具</t>
    <phoneticPr fontId="5"/>
  </si>
  <si>
    <t>Ｄ３</t>
    <phoneticPr fontId="5"/>
  </si>
  <si>
    <t>運動用具・娯楽用品</t>
    <phoneticPr fontId="5"/>
  </si>
  <si>
    <t>Ｄ４</t>
    <phoneticPr fontId="5"/>
  </si>
  <si>
    <t>楽器</t>
    <phoneticPr fontId="5"/>
  </si>
  <si>
    <t>Ｄ５</t>
    <phoneticPr fontId="5"/>
  </si>
  <si>
    <t>標本・美術品</t>
    <phoneticPr fontId="5"/>
  </si>
  <si>
    <t>Ｅ１</t>
    <phoneticPr fontId="5"/>
  </si>
  <si>
    <t>医療機器</t>
    <phoneticPr fontId="5"/>
  </si>
  <si>
    <t>Ｅ２</t>
    <phoneticPr fontId="5"/>
  </si>
  <si>
    <t>理化学・計測機器</t>
    <phoneticPr fontId="5"/>
  </si>
  <si>
    <t>Ｆ１</t>
    <phoneticPr fontId="5"/>
  </si>
  <si>
    <t>一般工作産業機器</t>
    <phoneticPr fontId="5"/>
  </si>
  <si>
    <t>役務の提供</t>
    <phoneticPr fontId="5"/>
  </si>
  <si>
    <t>Ｆ２</t>
    <phoneticPr fontId="5"/>
  </si>
  <si>
    <t>農林水産機器</t>
    <phoneticPr fontId="5"/>
  </si>
  <si>
    <t>Ｆ３</t>
    <phoneticPr fontId="5"/>
  </si>
  <si>
    <t>土木建設機器</t>
    <phoneticPr fontId="5"/>
  </si>
  <si>
    <t>Ｇ１</t>
    <phoneticPr fontId="5"/>
  </si>
  <si>
    <t>家庭用電気機器</t>
    <phoneticPr fontId="5"/>
  </si>
  <si>
    <t>Ｇ２</t>
    <phoneticPr fontId="5"/>
  </si>
  <si>
    <t>写真機材</t>
    <phoneticPr fontId="5"/>
  </si>
  <si>
    <t>Ｇ３</t>
    <phoneticPr fontId="5"/>
  </si>
  <si>
    <t>通信機器</t>
    <phoneticPr fontId="5"/>
  </si>
  <si>
    <t>Ｇ４</t>
    <phoneticPr fontId="5"/>
  </si>
  <si>
    <t>Ｇ５</t>
    <phoneticPr fontId="5"/>
  </si>
  <si>
    <t>厨房機器</t>
    <phoneticPr fontId="5"/>
  </si>
  <si>
    <t>Ｇ６</t>
    <phoneticPr fontId="5"/>
  </si>
  <si>
    <t>給排水衛生関係機器</t>
    <phoneticPr fontId="5"/>
  </si>
  <si>
    <t>Ｇ７</t>
    <phoneticPr fontId="5"/>
  </si>
  <si>
    <t>諸機器</t>
    <phoneticPr fontId="5"/>
  </si>
  <si>
    <t>Ｈ１</t>
    <phoneticPr fontId="5"/>
  </si>
  <si>
    <t>工事用資材</t>
    <phoneticPr fontId="5"/>
  </si>
  <si>
    <t>Ｉ１</t>
    <phoneticPr fontId="5"/>
  </si>
  <si>
    <t>医薬品・衛生材料</t>
    <phoneticPr fontId="5"/>
  </si>
  <si>
    <t>Ｉ２</t>
    <phoneticPr fontId="5"/>
  </si>
  <si>
    <t>産業用薬品</t>
    <phoneticPr fontId="5"/>
  </si>
  <si>
    <t>Ｊ１</t>
    <phoneticPr fontId="5"/>
  </si>
  <si>
    <t>石油製品</t>
    <phoneticPr fontId="5"/>
  </si>
  <si>
    <t>Ｊ２</t>
    <phoneticPr fontId="5"/>
  </si>
  <si>
    <t>ガス類その他</t>
    <phoneticPr fontId="5"/>
  </si>
  <si>
    <t>Ｋ１</t>
    <phoneticPr fontId="5"/>
  </si>
  <si>
    <t>車両</t>
    <phoneticPr fontId="5"/>
  </si>
  <si>
    <t>営業種目</t>
    <rPh sb="0" eb="2">
      <t>エイギョウ</t>
    </rPh>
    <rPh sb="2" eb="4">
      <t>シュモク</t>
    </rPh>
    <phoneticPr fontId="5"/>
  </si>
  <si>
    <t>Ｋ２</t>
    <phoneticPr fontId="5"/>
  </si>
  <si>
    <t>船舶その他</t>
    <phoneticPr fontId="5"/>
  </si>
  <si>
    <t>Ｋ３</t>
    <phoneticPr fontId="5"/>
  </si>
  <si>
    <t>車両部品</t>
    <phoneticPr fontId="5"/>
  </si>
  <si>
    <t>Ｌ１</t>
    <phoneticPr fontId="5"/>
  </si>
  <si>
    <t>被服類</t>
    <phoneticPr fontId="5"/>
  </si>
  <si>
    <t>Ｌ２</t>
    <phoneticPr fontId="5"/>
  </si>
  <si>
    <t>寝具</t>
    <phoneticPr fontId="5"/>
  </si>
  <si>
    <t>Ｌ３</t>
    <phoneticPr fontId="5"/>
  </si>
  <si>
    <t>靴・鞄</t>
    <phoneticPr fontId="5"/>
  </si>
  <si>
    <t>Ｌ４</t>
    <phoneticPr fontId="5"/>
  </si>
  <si>
    <t>その他</t>
  </si>
  <si>
    <t>その他</t>
    <phoneticPr fontId="5"/>
  </si>
  <si>
    <t>Ｍ１</t>
    <phoneticPr fontId="5"/>
  </si>
  <si>
    <t>警察用品</t>
    <phoneticPr fontId="5"/>
  </si>
  <si>
    <t>Ｍ２</t>
    <phoneticPr fontId="5"/>
  </si>
  <si>
    <t>消防保安用品</t>
    <phoneticPr fontId="5"/>
  </si>
  <si>
    <t>Ｎ１</t>
    <phoneticPr fontId="5"/>
  </si>
  <si>
    <t>時計・貴金属</t>
    <phoneticPr fontId="5"/>
  </si>
  <si>
    <t>Ｎ２</t>
    <phoneticPr fontId="5"/>
  </si>
  <si>
    <t>食料品</t>
    <phoneticPr fontId="5"/>
  </si>
  <si>
    <t>Ｎ３</t>
    <phoneticPr fontId="5"/>
  </si>
  <si>
    <t>徽章</t>
    <phoneticPr fontId="5"/>
  </si>
  <si>
    <t>Ｎ４</t>
    <phoneticPr fontId="5"/>
  </si>
  <si>
    <t>看板・旗</t>
    <phoneticPr fontId="5"/>
  </si>
  <si>
    <t>Ｎ５</t>
    <phoneticPr fontId="5"/>
  </si>
  <si>
    <t>日用雑貨</t>
    <phoneticPr fontId="5"/>
  </si>
  <si>
    <t>Ｎ６</t>
    <phoneticPr fontId="5"/>
  </si>
  <si>
    <t>贈答</t>
    <phoneticPr fontId="5"/>
  </si>
  <si>
    <t>Ｎ７</t>
    <phoneticPr fontId="5"/>
  </si>
  <si>
    <t>種苗・飼肥料</t>
    <phoneticPr fontId="5"/>
  </si>
  <si>
    <t>Ｎ８</t>
    <phoneticPr fontId="5"/>
  </si>
  <si>
    <t>Ｏ１</t>
    <phoneticPr fontId="5"/>
  </si>
  <si>
    <t>警備</t>
  </si>
  <si>
    <t>Ｏ２</t>
  </si>
  <si>
    <t>清掃、設備の保守</t>
  </si>
  <si>
    <t>Ｏ３</t>
  </si>
  <si>
    <t>施設の運営</t>
  </si>
  <si>
    <t>Ｐ１</t>
  </si>
  <si>
    <t>古物</t>
  </si>
  <si>
    <t>Ｐ２</t>
  </si>
  <si>
    <t>一般廃棄物処理</t>
  </si>
  <si>
    <t>Ｐ３</t>
  </si>
  <si>
    <t>産業廃棄物処理</t>
  </si>
  <si>
    <t>Ｐ４</t>
  </si>
  <si>
    <t>専ら物</t>
  </si>
  <si>
    <t>Ｑ１</t>
  </si>
  <si>
    <t>情報処理</t>
  </si>
  <si>
    <t>Ｒ１</t>
  </si>
  <si>
    <t>映像音響ソフト制作</t>
  </si>
  <si>
    <t>Ｒ２</t>
  </si>
  <si>
    <t>放送番組の制作・放送</t>
  </si>
  <si>
    <t>Ｒ３</t>
  </si>
  <si>
    <t>広告</t>
  </si>
  <si>
    <t>Ｒ４</t>
  </si>
  <si>
    <t>出版・デザイン</t>
  </si>
  <si>
    <t>Ｒ５</t>
  </si>
  <si>
    <t>イベント</t>
  </si>
  <si>
    <t>Ｓ１</t>
  </si>
  <si>
    <t>賃貸業務</t>
  </si>
  <si>
    <t>Ｔ１</t>
  </si>
  <si>
    <t>Ｕ１</t>
  </si>
  <si>
    <t>医療業務</t>
  </si>
  <si>
    <t>Ｕ２</t>
  </si>
  <si>
    <t>給食業務</t>
  </si>
  <si>
    <t>Ｕ３</t>
  </si>
  <si>
    <t>業務代行</t>
  </si>
  <si>
    <t>Ｕ４</t>
  </si>
  <si>
    <t>運送</t>
  </si>
  <si>
    <t>Ｕ５</t>
  </si>
  <si>
    <t>クリーニング</t>
  </si>
  <si>
    <t>Ｕ６</t>
  </si>
  <si>
    <t>保険</t>
  </si>
  <si>
    <t>Ｕ７</t>
  </si>
  <si>
    <t>G.登録を受けている業務</t>
    <rPh sb="2" eb="4">
      <t>トウロク</t>
    </rPh>
    <rPh sb="5" eb="6">
      <t>ウ</t>
    </rPh>
    <rPh sb="10" eb="12">
      <t>ギョウム</t>
    </rPh>
    <phoneticPr fontId="5"/>
  </si>
  <si>
    <t>建築物環境衛生総合管理業</t>
  </si>
  <si>
    <t>建築物清掃業</t>
  </si>
  <si>
    <t>建築物空気環境測定業</t>
  </si>
  <si>
    <t>建築物飲料水水質検査業</t>
  </si>
  <si>
    <t>建築物飲料水貯水槽清掃業</t>
  </si>
  <si>
    <t>※ビル清掃や設備の保守の業務を主たる営業種目として登録を希望される方のみ入力してください。</t>
    <rPh sb="36" eb="38">
      <t>ニュウリョク</t>
    </rPh>
    <phoneticPr fontId="6"/>
  </si>
  <si>
    <t>区分</t>
    <rPh sb="0" eb="2">
      <t>クブン</t>
    </rPh>
    <phoneticPr fontId="5"/>
  </si>
  <si>
    <t>空気調和用ダクト清掃業</t>
  </si>
  <si>
    <t>排水管清掃業</t>
  </si>
  <si>
    <t>建築物ねずみ昆虫等防除業</t>
  </si>
  <si>
    <t>登録の有無</t>
    <rPh sb="0" eb="2">
      <t>トウロク</t>
    </rPh>
    <rPh sb="3" eb="5">
      <t>ウム</t>
    </rPh>
    <phoneticPr fontId="5"/>
  </si>
  <si>
    <t>１号</t>
  </si>
  <si>
    <t>２号</t>
  </si>
  <si>
    <t>３号</t>
  </si>
  <si>
    <t>４号</t>
  </si>
  <si>
    <t>５号</t>
  </si>
  <si>
    <t>６号</t>
  </si>
  <si>
    <t>７号</t>
  </si>
  <si>
    <t>８号</t>
  </si>
  <si>
    <t>施設警備業務検定</t>
  </si>
  <si>
    <t>ビルクリーニング技能士</t>
  </si>
  <si>
    <t>清掃作業監督者</t>
  </si>
  <si>
    <t>ビル設備管理技能士</t>
  </si>
  <si>
    <t>浄化槽管理士</t>
  </si>
  <si>
    <t>冷凍機械責任者</t>
  </si>
  <si>
    <t>ボイラー技士・整備士</t>
  </si>
  <si>
    <t>消防設備士・点検資格者</t>
  </si>
  <si>
    <t>危険物取扱者</t>
  </si>
  <si>
    <t>昇降機検査資格者</t>
  </si>
  <si>
    <t>電気主任技術者</t>
  </si>
  <si>
    <t>電気工事士</t>
  </si>
  <si>
    <t>電気通信主任技術者・工事担任者</t>
  </si>
  <si>
    <t>建築物点検資格</t>
  </si>
  <si>
    <t>エネルギー管理士・管理員</t>
  </si>
  <si>
    <t>医療関連サービスマーク（院内清掃業務）</t>
  </si>
  <si>
    <t>A101</t>
  </si>
  <si>
    <t>A102</t>
  </si>
  <si>
    <t>A103</t>
  </si>
  <si>
    <t>A104</t>
  </si>
  <si>
    <t>A105</t>
  </si>
  <si>
    <t>A201</t>
  </si>
  <si>
    <t>A202</t>
  </si>
  <si>
    <t>A203</t>
  </si>
  <si>
    <t>A204</t>
  </si>
  <si>
    <t>A301</t>
  </si>
  <si>
    <t>A302</t>
  </si>
  <si>
    <t>A303</t>
  </si>
  <si>
    <t>B101</t>
  </si>
  <si>
    <t>B102</t>
  </si>
  <si>
    <t>B103</t>
  </si>
  <si>
    <t>B104</t>
  </si>
  <si>
    <t>B105</t>
  </si>
  <si>
    <t>B201</t>
  </si>
  <si>
    <t>B202</t>
  </si>
  <si>
    <t>B203</t>
  </si>
  <si>
    <t>B204</t>
  </si>
  <si>
    <t>B205</t>
  </si>
  <si>
    <t>B206</t>
  </si>
  <si>
    <t>B207</t>
  </si>
  <si>
    <t>B208</t>
  </si>
  <si>
    <t>B301</t>
  </si>
  <si>
    <t>B302</t>
  </si>
  <si>
    <t>B303</t>
  </si>
  <si>
    <t>B401</t>
  </si>
  <si>
    <t>B402</t>
  </si>
  <si>
    <t>B403</t>
  </si>
  <si>
    <t>B404</t>
  </si>
  <si>
    <t>B405</t>
  </si>
  <si>
    <t>B406</t>
  </si>
  <si>
    <t>B407</t>
  </si>
  <si>
    <t>B408</t>
  </si>
  <si>
    <t>B409</t>
  </si>
  <si>
    <t>C101</t>
  </si>
  <si>
    <t>C102</t>
  </si>
  <si>
    <t>C201</t>
  </si>
  <si>
    <t>C202</t>
  </si>
  <si>
    <t>C203</t>
  </si>
  <si>
    <t>C204</t>
  </si>
  <si>
    <t>C205</t>
  </si>
  <si>
    <t>C206</t>
  </si>
  <si>
    <t>C207</t>
  </si>
  <si>
    <t>C208</t>
  </si>
  <si>
    <t>D101</t>
  </si>
  <si>
    <t>D102</t>
  </si>
  <si>
    <t>D201</t>
  </si>
  <si>
    <t>D202</t>
  </si>
  <si>
    <t>D203</t>
  </si>
  <si>
    <t>D204</t>
  </si>
  <si>
    <t>D301</t>
  </si>
  <si>
    <t>D302</t>
  </si>
  <si>
    <t>D303</t>
  </si>
  <si>
    <t>D304</t>
  </si>
  <si>
    <t>D305</t>
  </si>
  <si>
    <t>D401</t>
  </si>
  <si>
    <t>D402</t>
  </si>
  <si>
    <t>D403</t>
  </si>
  <si>
    <t>D404</t>
  </si>
  <si>
    <t>D405</t>
  </si>
  <si>
    <t>D501</t>
  </si>
  <si>
    <t>D502</t>
  </si>
  <si>
    <t>D503</t>
  </si>
  <si>
    <t>D504</t>
  </si>
  <si>
    <t>E101</t>
  </si>
  <si>
    <t>E102</t>
  </si>
  <si>
    <t>E103</t>
  </si>
  <si>
    <t>E104</t>
  </si>
  <si>
    <t>E105</t>
  </si>
  <si>
    <t>E106</t>
  </si>
  <si>
    <t>E107</t>
  </si>
  <si>
    <t>E201</t>
  </si>
  <si>
    <t>E202</t>
  </si>
  <si>
    <t>E203</t>
  </si>
  <si>
    <t>E204</t>
  </si>
  <si>
    <t>F101</t>
  </si>
  <si>
    <t>F102</t>
  </si>
  <si>
    <t>F103</t>
  </si>
  <si>
    <t>F104</t>
  </si>
  <si>
    <t>F105</t>
  </si>
  <si>
    <t>F106</t>
  </si>
  <si>
    <t>F107</t>
  </si>
  <si>
    <t>F201</t>
  </si>
  <si>
    <t>F202</t>
  </si>
  <si>
    <t>F203</t>
  </si>
  <si>
    <t>F204</t>
  </si>
  <si>
    <t>F301</t>
  </si>
  <si>
    <t>F302</t>
  </si>
  <si>
    <t>F303</t>
  </si>
  <si>
    <t>F304</t>
  </si>
  <si>
    <t>G101</t>
  </si>
  <si>
    <t>G201</t>
  </si>
  <si>
    <t>G202</t>
  </si>
  <si>
    <t>G301</t>
  </si>
  <si>
    <t>G302</t>
  </si>
  <si>
    <t>G303</t>
  </si>
  <si>
    <t>G304</t>
  </si>
  <si>
    <t>G401</t>
  </si>
  <si>
    <t>G402</t>
  </si>
  <si>
    <t>G403</t>
  </si>
  <si>
    <t>G404</t>
  </si>
  <si>
    <t>G405</t>
  </si>
  <si>
    <t>G501</t>
  </si>
  <si>
    <t>G502</t>
  </si>
  <si>
    <t>G503</t>
  </si>
  <si>
    <t>G504</t>
  </si>
  <si>
    <t>G505</t>
  </si>
  <si>
    <t>G506</t>
  </si>
  <si>
    <t>G507</t>
  </si>
  <si>
    <t>G601</t>
  </si>
  <si>
    <t>G602</t>
  </si>
  <si>
    <t>G701</t>
  </si>
  <si>
    <t>G702</t>
  </si>
  <si>
    <t>G703</t>
  </si>
  <si>
    <t>G704</t>
  </si>
  <si>
    <t>H101</t>
  </si>
  <si>
    <t>H102</t>
  </si>
  <si>
    <t>H103</t>
  </si>
  <si>
    <t>H104</t>
  </si>
  <si>
    <t>H105</t>
  </si>
  <si>
    <t>H106</t>
  </si>
  <si>
    <t>H107</t>
  </si>
  <si>
    <t>I101</t>
  </si>
  <si>
    <t>I102</t>
  </si>
  <si>
    <t>I103</t>
  </si>
  <si>
    <t>I104</t>
  </si>
  <si>
    <t>I105</t>
  </si>
  <si>
    <t>I201</t>
  </si>
  <si>
    <t>I202</t>
  </si>
  <si>
    <t>I203</t>
  </si>
  <si>
    <t>I204</t>
  </si>
  <si>
    <t>J101</t>
  </si>
  <si>
    <t>J102</t>
  </si>
  <si>
    <t>J103</t>
  </si>
  <si>
    <t>J104</t>
  </si>
  <si>
    <t>J105</t>
  </si>
  <si>
    <t>J201</t>
  </si>
  <si>
    <t>J202</t>
  </si>
  <si>
    <t>J203</t>
  </si>
  <si>
    <t>K101</t>
  </si>
  <si>
    <t>K102</t>
  </si>
  <si>
    <t>K103</t>
  </si>
  <si>
    <t>K104</t>
  </si>
  <si>
    <t>K105</t>
  </si>
  <si>
    <t>K201</t>
  </si>
  <si>
    <t>K202</t>
  </si>
  <si>
    <t>K203</t>
  </si>
  <si>
    <t>K301</t>
  </si>
  <si>
    <t>K302</t>
  </si>
  <si>
    <t>K303</t>
  </si>
  <si>
    <t>K304</t>
  </si>
  <si>
    <t>K305</t>
  </si>
  <si>
    <t>K306</t>
  </si>
  <si>
    <t>L101</t>
  </si>
  <si>
    <t>L102</t>
  </si>
  <si>
    <t>L103</t>
  </si>
  <si>
    <t>L104</t>
  </si>
  <si>
    <t>L105</t>
  </si>
  <si>
    <t>L201</t>
  </si>
  <si>
    <t>L301</t>
  </si>
  <si>
    <t>L302</t>
  </si>
  <si>
    <t>L303</t>
  </si>
  <si>
    <t>L304</t>
  </si>
  <si>
    <t>L305</t>
  </si>
  <si>
    <t>L306</t>
  </si>
  <si>
    <t>L401</t>
  </si>
  <si>
    <t>L402</t>
  </si>
  <si>
    <t>L403</t>
  </si>
  <si>
    <t>L404</t>
  </si>
  <si>
    <t>L405</t>
  </si>
  <si>
    <t>M101</t>
  </si>
  <si>
    <t>M102</t>
  </si>
  <si>
    <t>M103</t>
  </si>
  <si>
    <t>M201</t>
  </si>
  <si>
    <t>M202</t>
  </si>
  <si>
    <t>M203</t>
  </si>
  <si>
    <t>M204</t>
  </si>
  <si>
    <t>M205</t>
  </si>
  <si>
    <t>M206</t>
  </si>
  <si>
    <t>M207</t>
  </si>
  <si>
    <t>M208</t>
  </si>
  <si>
    <t>M209</t>
  </si>
  <si>
    <t>M210</t>
  </si>
  <si>
    <t>N101</t>
  </si>
  <si>
    <t>N102</t>
  </si>
  <si>
    <t>N103</t>
  </si>
  <si>
    <t>N201</t>
  </si>
  <si>
    <t>N202</t>
  </si>
  <si>
    <t>N203</t>
  </si>
  <si>
    <t>N204</t>
  </si>
  <si>
    <t>N205</t>
  </si>
  <si>
    <t>N206</t>
  </si>
  <si>
    <t>N207</t>
  </si>
  <si>
    <t>N208</t>
  </si>
  <si>
    <t>N209</t>
  </si>
  <si>
    <t>N210</t>
  </si>
  <si>
    <t>N301</t>
  </si>
  <si>
    <t>N302</t>
  </si>
  <si>
    <t>N303</t>
  </si>
  <si>
    <t>N304</t>
  </si>
  <si>
    <t>N401</t>
  </si>
  <si>
    <t>N402</t>
  </si>
  <si>
    <t>N403</t>
  </si>
  <si>
    <t>N404</t>
  </si>
  <si>
    <t>N405</t>
  </si>
  <si>
    <t>N501</t>
  </si>
  <si>
    <t>N502</t>
  </si>
  <si>
    <t>N503</t>
  </si>
  <si>
    <t>N504</t>
  </si>
  <si>
    <t>N505</t>
  </si>
  <si>
    <t>N506</t>
  </si>
  <si>
    <t>N507</t>
  </si>
  <si>
    <t>N508</t>
  </si>
  <si>
    <t>N509</t>
  </si>
  <si>
    <t>N510</t>
  </si>
  <si>
    <t>N511</t>
  </si>
  <si>
    <t>N601</t>
  </si>
  <si>
    <t>N602</t>
  </si>
  <si>
    <t>N603</t>
  </si>
  <si>
    <t>N604</t>
  </si>
  <si>
    <t>N701</t>
  </si>
  <si>
    <t>N702</t>
  </si>
  <si>
    <t>N703</t>
  </si>
  <si>
    <t>N704</t>
  </si>
  <si>
    <t>N705</t>
  </si>
  <si>
    <t>N899</t>
  </si>
  <si>
    <t>一般印刷</t>
  </si>
  <si>
    <t>フォーム印刷</t>
  </si>
  <si>
    <t>カラー印刷</t>
  </si>
  <si>
    <t>製本・表装</t>
  </si>
  <si>
    <t>地図製作（原図作成及び印刷を含む）</t>
  </si>
  <si>
    <t>図面製作</t>
  </si>
  <si>
    <t>写図</t>
  </si>
  <si>
    <t>航空写真</t>
  </si>
  <si>
    <t>青写真</t>
  </si>
  <si>
    <t>コピー</t>
  </si>
  <si>
    <t>マイクロ写真</t>
  </si>
  <si>
    <t>一般用紙</t>
  </si>
  <si>
    <t>ＰＰＣ用紙</t>
  </si>
  <si>
    <t>特殊加工紙</t>
  </si>
  <si>
    <t>封筒</t>
  </si>
  <si>
    <t>トイレットペーパー</t>
  </si>
  <si>
    <t>文房具類</t>
  </si>
  <si>
    <t>事務机</t>
  </si>
  <si>
    <t>椅子</t>
  </si>
  <si>
    <t>保管庫</t>
  </si>
  <si>
    <t>ロッカー</t>
  </si>
  <si>
    <t>応接セット</t>
  </si>
  <si>
    <t>パーティション</t>
  </si>
  <si>
    <t>シュレッダー</t>
  </si>
  <si>
    <t>木印（公印）</t>
  </si>
  <si>
    <t>ゴム印</t>
  </si>
  <si>
    <t>その他印</t>
  </si>
  <si>
    <t>パソコン</t>
  </si>
  <si>
    <t>プリンター</t>
  </si>
  <si>
    <t>周辺機器</t>
  </si>
  <si>
    <t>スキャナー</t>
  </si>
  <si>
    <t>複写機</t>
  </si>
  <si>
    <t>ファックス</t>
  </si>
  <si>
    <t>プロジェクター</t>
  </si>
  <si>
    <t>ソフト</t>
  </si>
  <si>
    <t>ＯＡ関連消耗品</t>
  </si>
  <si>
    <t>木工家具</t>
  </si>
  <si>
    <t>別注家具</t>
  </si>
  <si>
    <t>カーテン</t>
  </si>
  <si>
    <t>カーペット</t>
  </si>
  <si>
    <t>畳</t>
  </si>
  <si>
    <t>建具</t>
  </si>
  <si>
    <t>クロス</t>
  </si>
  <si>
    <t>床材</t>
  </si>
  <si>
    <t>緞帳・暗幕</t>
  </si>
  <si>
    <t>舞台大道具</t>
  </si>
  <si>
    <t>一般書籍</t>
  </si>
  <si>
    <t>地図</t>
  </si>
  <si>
    <t>教材</t>
  </si>
  <si>
    <t>実験器具・実習器具</t>
  </si>
  <si>
    <t>保育用教材</t>
  </si>
  <si>
    <t>教材用映画フィルム・ビデオ</t>
  </si>
  <si>
    <t>運動器具</t>
  </si>
  <si>
    <t>各種スポーツ用品</t>
  </si>
  <si>
    <t>娯楽用品</t>
  </si>
  <si>
    <t>遊具</t>
  </si>
  <si>
    <t>トロフィー・カップ・楯</t>
  </si>
  <si>
    <t>洋楽器</t>
  </si>
  <si>
    <t>和楽器</t>
  </si>
  <si>
    <t>電気楽器</t>
  </si>
  <si>
    <t>ＣＤ・レコード</t>
  </si>
  <si>
    <t>楽譜</t>
  </si>
  <si>
    <t>模型・標本</t>
  </si>
  <si>
    <t>書・絵画</t>
  </si>
  <si>
    <t>骨とう</t>
  </si>
  <si>
    <t>額縁</t>
  </si>
  <si>
    <t>生体検査機器</t>
  </si>
  <si>
    <t>検体検査機器</t>
  </si>
  <si>
    <t>治療用機器</t>
  </si>
  <si>
    <t>放射線関連機器</t>
  </si>
  <si>
    <t>手術関連機器</t>
  </si>
  <si>
    <t>介護・福祉機器</t>
  </si>
  <si>
    <t>医療用器具</t>
  </si>
  <si>
    <t>分析測定機器</t>
  </si>
  <si>
    <t>試験機器</t>
  </si>
  <si>
    <t>光学機器</t>
  </si>
  <si>
    <t>計測機器</t>
  </si>
  <si>
    <t>旋盤</t>
  </si>
  <si>
    <t>プレス機械</t>
  </si>
  <si>
    <t>切断機</t>
  </si>
  <si>
    <t>溶接機</t>
  </si>
  <si>
    <t>研削機</t>
  </si>
  <si>
    <t>木工機器</t>
  </si>
  <si>
    <t>ＣＡＤ・ＣＡＭ関連機器</t>
  </si>
  <si>
    <t>農業用機器</t>
  </si>
  <si>
    <t>畜産用機器</t>
  </si>
  <si>
    <t>林業用機器</t>
  </si>
  <si>
    <t>漁業用機器</t>
  </si>
  <si>
    <t>削岩機</t>
  </si>
  <si>
    <t>杭打機</t>
  </si>
  <si>
    <t>建設重機</t>
  </si>
  <si>
    <t>測量用機器</t>
  </si>
  <si>
    <t>家庭用電気機器</t>
  </si>
  <si>
    <t>カメラ</t>
  </si>
  <si>
    <t>写真用機材</t>
  </si>
  <si>
    <t>電話機</t>
  </si>
  <si>
    <t>電話交換機</t>
  </si>
  <si>
    <t>無線通信機器</t>
  </si>
  <si>
    <t>放送用機器</t>
  </si>
  <si>
    <t>発電機</t>
  </si>
  <si>
    <t>モーター</t>
  </si>
  <si>
    <t>配電盤</t>
  </si>
  <si>
    <t>空調設備</t>
  </si>
  <si>
    <t>調理台・流し台</t>
  </si>
  <si>
    <t>調理用機器</t>
  </si>
  <si>
    <t>食器洗浄・消毒機器</t>
  </si>
  <si>
    <t>業務用冷凍・冷蔵庫</t>
  </si>
  <si>
    <t>給食用機器</t>
  </si>
  <si>
    <t>給湯関連機器</t>
  </si>
  <si>
    <t>浴槽関連機器</t>
  </si>
  <si>
    <t>上下水道用機器</t>
  </si>
  <si>
    <t>廃棄物処理用機器</t>
  </si>
  <si>
    <t>繊維関連機器（ミシン、編機）</t>
  </si>
  <si>
    <t>駐車場関連機器</t>
  </si>
  <si>
    <t>交通関連機器</t>
  </si>
  <si>
    <t>自動販売機・発券機・両替機</t>
  </si>
  <si>
    <t>木材</t>
  </si>
  <si>
    <t>鋼材</t>
  </si>
  <si>
    <t>砂・砂利・セメント・アスファルト</t>
  </si>
  <si>
    <t>管工事資材</t>
  </si>
  <si>
    <t>電気工事資材</t>
  </si>
  <si>
    <t>仮設資材</t>
  </si>
  <si>
    <t>道路用資材</t>
  </si>
  <si>
    <t>医薬品（家庭用を除く）</t>
  </si>
  <si>
    <t>家庭薬</t>
  </si>
  <si>
    <t>動物用薬品</t>
  </si>
  <si>
    <t>医療用ガス</t>
  </si>
  <si>
    <t>衛生材料</t>
  </si>
  <si>
    <t>農薬</t>
  </si>
  <si>
    <t>工業用薬品</t>
  </si>
  <si>
    <t>工業用ガス</t>
  </si>
  <si>
    <t>水道用薬品</t>
  </si>
  <si>
    <t>ガソリン</t>
  </si>
  <si>
    <t>軽油</t>
  </si>
  <si>
    <t>重油</t>
  </si>
  <si>
    <t>灯油</t>
  </si>
  <si>
    <t>潤滑油</t>
  </si>
  <si>
    <t>コークス・木炭・石炭</t>
  </si>
  <si>
    <t>LPガス</t>
  </si>
  <si>
    <t>高圧ガス</t>
  </si>
  <si>
    <t>乗用車</t>
  </si>
  <si>
    <t>トラック・バス</t>
  </si>
  <si>
    <t>特殊車両</t>
  </si>
  <si>
    <t>オートバイ</t>
  </si>
  <si>
    <t>自転車</t>
  </si>
  <si>
    <t>船舶</t>
  </si>
  <si>
    <t>船舶用品</t>
  </si>
  <si>
    <t>航空機用品</t>
  </si>
  <si>
    <t>タイヤ・チューブ</t>
  </si>
  <si>
    <t>バッテリー</t>
  </si>
  <si>
    <t>車両部品</t>
  </si>
  <si>
    <t>車両用品</t>
  </si>
  <si>
    <t>ＥＴＣ</t>
  </si>
  <si>
    <t>ナビ</t>
  </si>
  <si>
    <t>制服</t>
  </si>
  <si>
    <t>作業服</t>
  </si>
  <si>
    <t>白衣</t>
  </si>
  <si>
    <t>防寒衣</t>
  </si>
  <si>
    <t>帽子</t>
  </si>
  <si>
    <t>寝具</t>
  </si>
  <si>
    <t>作業靴</t>
  </si>
  <si>
    <t>安全靴</t>
  </si>
  <si>
    <t>運動靴</t>
  </si>
  <si>
    <t>ゴム長靴</t>
  </si>
  <si>
    <t>地下足袋</t>
  </si>
  <si>
    <t>かばん</t>
  </si>
  <si>
    <t>テント</t>
  </si>
  <si>
    <t>シート</t>
  </si>
  <si>
    <t>雨具</t>
  </si>
  <si>
    <t>ヘルメット</t>
  </si>
  <si>
    <t>作業保安用品</t>
  </si>
  <si>
    <t>警察装備</t>
  </si>
  <si>
    <t>鑑識用機械器材・消耗品</t>
  </si>
  <si>
    <t>交通安全用品</t>
  </si>
  <si>
    <t>ホース</t>
  </si>
  <si>
    <t>消防ポンプ</t>
  </si>
  <si>
    <t>避難器具</t>
  </si>
  <si>
    <t>救助器具</t>
  </si>
  <si>
    <t>消防用被服</t>
  </si>
  <si>
    <t>火災報知機</t>
  </si>
  <si>
    <t>消火器</t>
  </si>
  <si>
    <t>化学消火薬剤</t>
  </si>
  <si>
    <t>非常食</t>
  </si>
  <si>
    <t>消防自動車</t>
  </si>
  <si>
    <t>時計</t>
  </si>
  <si>
    <t>宝石</t>
  </si>
  <si>
    <t>眼鏡</t>
  </si>
  <si>
    <t>米・小麦類</t>
  </si>
  <si>
    <t>肉</t>
  </si>
  <si>
    <t>魚</t>
  </si>
  <si>
    <t>卵・乳製品</t>
  </si>
  <si>
    <t>青果</t>
  </si>
  <si>
    <t>パン・菓子類</t>
  </si>
  <si>
    <t>乾物</t>
  </si>
  <si>
    <t>冷凍食品</t>
  </si>
  <si>
    <t>し好品（茶、コーヒー、紅茶）</t>
  </si>
  <si>
    <t>調味料</t>
  </si>
  <si>
    <t>バッジ</t>
  </si>
  <si>
    <t>銀杯</t>
  </si>
  <si>
    <t>ネームプレート</t>
  </si>
  <si>
    <t>メダル</t>
  </si>
  <si>
    <t>看板</t>
  </si>
  <si>
    <t>掲示板・標示板</t>
  </si>
  <si>
    <t>懸垂幕</t>
  </si>
  <si>
    <t>のぼり</t>
  </si>
  <si>
    <t>旗</t>
  </si>
  <si>
    <t>家庭金物</t>
  </si>
  <si>
    <t>荒物</t>
  </si>
  <si>
    <t>ガラス製品</t>
  </si>
  <si>
    <t>陶磁器</t>
  </si>
  <si>
    <t>漆器</t>
  </si>
  <si>
    <t>清掃用具</t>
  </si>
  <si>
    <t>せっけん・洗剤</t>
  </si>
  <si>
    <t>ゴミ袋</t>
  </si>
  <si>
    <t>軍手</t>
  </si>
  <si>
    <t>大工道具</t>
  </si>
  <si>
    <t>塗料</t>
  </si>
  <si>
    <t>記念品</t>
  </si>
  <si>
    <t>贈答品</t>
  </si>
  <si>
    <t>啓発用品</t>
  </si>
  <si>
    <t>特産品</t>
  </si>
  <si>
    <t>種苗・樹木・芝</t>
  </si>
  <si>
    <t>生花</t>
  </si>
  <si>
    <t>造園用品</t>
  </si>
  <si>
    <t>肥料</t>
  </si>
  <si>
    <t>飼料</t>
  </si>
  <si>
    <t>O101</t>
  </si>
  <si>
    <t>O102</t>
  </si>
  <si>
    <t>O103</t>
  </si>
  <si>
    <t>O201</t>
  </si>
  <si>
    <t>O202</t>
  </si>
  <si>
    <t>O203</t>
  </si>
  <si>
    <t>O204</t>
  </si>
  <si>
    <t>O205</t>
  </si>
  <si>
    <t>O206</t>
  </si>
  <si>
    <t>O207</t>
  </si>
  <si>
    <t>O208</t>
  </si>
  <si>
    <t>O209</t>
  </si>
  <si>
    <t>O210</t>
  </si>
  <si>
    <t>O211</t>
  </si>
  <si>
    <t>O212</t>
  </si>
  <si>
    <t>O213</t>
  </si>
  <si>
    <t>O214</t>
  </si>
  <si>
    <t>O301</t>
  </si>
  <si>
    <t>O302</t>
  </si>
  <si>
    <t>O303</t>
  </si>
  <si>
    <t>O304</t>
  </si>
  <si>
    <t>P101</t>
  </si>
  <si>
    <t>P201</t>
  </si>
  <si>
    <t>P202</t>
  </si>
  <si>
    <t>P301</t>
  </si>
  <si>
    <t>P302</t>
  </si>
  <si>
    <t>P401</t>
  </si>
  <si>
    <t>P402</t>
  </si>
  <si>
    <t>Q101</t>
  </si>
  <si>
    <t>Q102</t>
  </si>
  <si>
    <t>Q103</t>
  </si>
  <si>
    <t>Q104</t>
  </si>
  <si>
    <t>Q105</t>
  </si>
  <si>
    <t>Q106</t>
  </si>
  <si>
    <t>Q107</t>
  </si>
  <si>
    <t>Q108</t>
  </si>
  <si>
    <t>Q109</t>
  </si>
  <si>
    <t>R101</t>
  </si>
  <si>
    <t>R102</t>
  </si>
  <si>
    <t>R201</t>
  </si>
  <si>
    <t>R301</t>
  </si>
  <si>
    <t>R302</t>
  </si>
  <si>
    <t>R401</t>
  </si>
  <si>
    <t>R402</t>
  </si>
  <si>
    <t>R403</t>
  </si>
  <si>
    <t>R501</t>
  </si>
  <si>
    <t>R502</t>
  </si>
  <si>
    <t>R503</t>
  </si>
  <si>
    <t>S101</t>
  </si>
  <si>
    <t>S102</t>
  </si>
  <si>
    <t>S103</t>
  </si>
  <si>
    <t>S104</t>
  </si>
  <si>
    <t>S105</t>
  </si>
  <si>
    <t>S106</t>
  </si>
  <si>
    <t>S107</t>
  </si>
  <si>
    <t>S108</t>
  </si>
  <si>
    <t>S109</t>
  </si>
  <si>
    <t>S110</t>
  </si>
  <si>
    <t>S111</t>
  </si>
  <si>
    <t>S112</t>
  </si>
  <si>
    <t>S113</t>
  </si>
  <si>
    <t>T101</t>
  </si>
  <si>
    <t>T102</t>
  </si>
  <si>
    <t>T103</t>
  </si>
  <si>
    <t>T104</t>
  </si>
  <si>
    <t>T105</t>
  </si>
  <si>
    <t>T106</t>
  </si>
  <si>
    <t>T107</t>
  </si>
  <si>
    <t>U101</t>
  </si>
  <si>
    <t>U102</t>
  </si>
  <si>
    <t>U201</t>
  </si>
  <si>
    <t>U301</t>
  </si>
  <si>
    <t>U302</t>
  </si>
  <si>
    <t>U303</t>
  </si>
  <si>
    <t>U304</t>
  </si>
  <si>
    <t>U305</t>
  </si>
  <si>
    <t>U401</t>
  </si>
  <si>
    <t>U402</t>
  </si>
  <si>
    <t>U403</t>
  </si>
  <si>
    <t>U501</t>
  </si>
  <si>
    <t>U601</t>
  </si>
  <si>
    <t>U602</t>
  </si>
  <si>
    <t>U603</t>
  </si>
  <si>
    <t>U701</t>
  </si>
  <si>
    <t>U702</t>
  </si>
  <si>
    <t>U799</t>
  </si>
  <si>
    <t>施設警備</t>
  </si>
  <si>
    <t>機械警備</t>
  </si>
  <si>
    <t>警備員の派遣</t>
  </si>
  <si>
    <t>建物清掃</t>
  </si>
  <si>
    <t>貯水槽・浄化槽清掃</t>
  </si>
  <si>
    <t>害虫駆除</t>
  </si>
  <si>
    <t>ねずみ駆除</t>
  </si>
  <si>
    <t>除草</t>
  </si>
  <si>
    <t>電気保安</t>
  </si>
  <si>
    <t>冷暖房保守</t>
  </si>
  <si>
    <t>エレベーター保守</t>
  </si>
  <si>
    <t>ボイラー保守管理</t>
  </si>
  <si>
    <t>消防設備点検</t>
  </si>
  <si>
    <t>上下水道施設の保守維持管理</t>
  </si>
  <si>
    <t>室内環境測定</t>
  </si>
  <si>
    <t>浄化槽保守点検</t>
  </si>
  <si>
    <t>ビルメンテナンス常駐業務</t>
  </si>
  <si>
    <t>受付・案内</t>
  </si>
  <si>
    <t>電話交換</t>
  </si>
  <si>
    <t>公園の管理</t>
  </si>
  <si>
    <t>造園・植栽管理</t>
  </si>
  <si>
    <t>買い受け・回収</t>
  </si>
  <si>
    <t>回収・運搬</t>
  </si>
  <si>
    <t>処分</t>
  </si>
  <si>
    <t>電算処理</t>
  </si>
  <si>
    <t>プログラム作成</t>
  </si>
  <si>
    <t>システム開発</t>
  </si>
  <si>
    <t>データ入力</t>
  </si>
  <si>
    <t>ＨＰ作成</t>
  </si>
  <si>
    <t>地理情報</t>
  </si>
  <si>
    <t>オペレータ派遣</t>
  </si>
  <si>
    <t>講師派遣</t>
  </si>
  <si>
    <t>教育訓練</t>
  </si>
  <si>
    <t>映画制作</t>
  </si>
  <si>
    <t>ビデオ制作</t>
  </si>
  <si>
    <t>テレビ・ラジオ番組の制作・放送</t>
  </si>
  <si>
    <t>新聞・チラシ広告企画制作</t>
  </si>
  <si>
    <t>テレビ・ラジオ広告の企画制作</t>
  </si>
  <si>
    <t>印刷物の企画・編集</t>
  </si>
  <si>
    <t>デザイン</t>
  </si>
  <si>
    <t>イラスト</t>
  </si>
  <si>
    <t>イベント企画</t>
  </si>
  <si>
    <t>会場設営</t>
  </si>
  <si>
    <t>イベント運営</t>
  </si>
  <si>
    <t>情報処理装置</t>
  </si>
  <si>
    <t>事務機器</t>
  </si>
  <si>
    <t>電気･通信機器</t>
  </si>
  <si>
    <t>理化学･計測機器</t>
  </si>
  <si>
    <t>医療機器</t>
  </si>
  <si>
    <t>産業機器</t>
  </si>
  <si>
    <t>船・自動車</t>
  </si>
  <si>
    <t>仮設建物</t>
  </si>
  <si>
    <t>催事資材</t>
  </si>
  <si>
    <t>介護・福祉用品</t>
  </si>
  <si>
    <t>寝具・被服類</t>
  </si>
  <si>
    <t>清掃用品</t>
  </si>
  <si>
    <t>植木</t>
  </si>
  <si>
    <t>食品検査</t>
  </si>
  <si>
    <t>臨床検査</t>
  </si>
  <si>
    <t>環境調査</t>
  </si>
  <si>
    <t>世論調査</t>
  </si>
  <si>
    <t>市場調査</t>
  </si>
  <si>
    <t>交通量調査</t>
  </si>
  <si>
    <t>土地・建物調査</t>
  </si>
  <si>
    <t>医事業務</t>
  </si>
  <si>
    <t>翻訳</t>
  </si>
  <si>
    <t>速記</t>
  </si>
  <si>
    <t>テープ起こし</t>
  </si>
  <si>
    <t>筆こう</t>
  </si>
  <si>
    <t>人材派遣</t>
  </si>
  <si>
    <t>物品等の運送</t>
  </si>
  <si>
    <t>運転代行</t>
  </si>
  <si>
    <t>貸切バス</t>
  </si>
  <si>
    <t>生命保険</t>
  </si>
  <si>
    <t>自動車保険</t>
  </si>
  <si>
    <t>損害保険（自動車保険除く）</t>
  </si>
  <si>
    <t>写真撮影</t>
  </si>
  <si>
    <t>自動車修理・整備</t>
  </si>
  <si>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</si>
  <si>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例)平成15、嘉永元　創業年を入力してください。</t>
    <rPh sb="0" eb="1">
      <t>レイ</t>
    </rPh>
    <rPh sb="2" eb="4">
      <t>ヘイセイ</t>
    </rPh>
    <rPh sb="7" eb="9">
      <t>カエイ</t>
    </rPh>
    <rPh sb="9" eb="10">
      <t>ゲン</t>
    </rPh>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</si>
  <si>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</si>
  <si>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</si>
  <si>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例)カブシキガイシャスズキグミ　シコクエイギョウショ
正式名称を全角カタカナで入力してください。支店・営業所名は、１文字空けて入力してください。</t>
    <phoneticPr fontId="5"/>
  </si>
  <si>
    <t>例)株式会社鈴木組　四国営業所
正式名称で入力してください。支店・営業所名は、１文字空けて入力してください。</t>
    <rPh sb="10" eb="12">
      <t>シコク</t>
    </rPh>
    <phoneticPr fontId="5"/>
  </si>
  <si>
    <t>例)所長　正式名称で入力してください。</t>
    <rPh sb="10" eb="12">
      <t>ニュウリョク</t>
    </rPh>
    <phoneticPr fontId="5"/>
  </si>
  <si>
    <t>特約店又は代理店になっている会社等の名称</t>
    <phoneticPr fontId="6"/>
  </si>
  <si>
    <t>具体的な内容</t>
    <rPh sb="0" eb="3">
      <t>グタイテキ</t>
    </rPh>
    <rPh sb="4" eb="6">
      <t>ナイヨウ</t>
    </rPh>
    <phoneticPr fontId="6"/>
  </si>
  <si>
    <t>「建築物の衛生的環境の確保に関する法律」（ビル衛生管理法）による知事登録を受けている場合、登録の有無欄にリストから「○」を選択してください。</t>
    <rPh sb="1" eb="4">
      <t>ケンチクブツ</t>
    </rPh>
    <rPh sb="5" eb="7">
      <t>エイセイ</t>
    </rPh>
    <rPh sb="7" eb="8">
      <t>テキ</t>
    </rPh>
    <rPh sb="8" eb="10">
      <t>カンキョウ</t>
    </rPh>
    <rPh sb="11" eb="13">
      <t>カクホ</t>
    </rPh>
    <rPh sb="14" eb="15">
      <t>カン</t>
    </rPh>
    <rPh sb="17" eb="19">
      <t>ホウリツ</t>
    </rPh>
    <rPh sb="23" eb="25">
      <t>エイセイ</t>
    </rPh>
    <rPh sb="25" eb="27">
      <t>カンリ</t>
    </rPh>
    <rPh sb="27" eb="28">
      <t>ホウ</t>
    </rPh>
    <rPh sb="32" eb="34">
      <t>チジ</t>
    </rPh>
    <rPh sb="34" eb="36">
      <t>トウロク</t>
    </rPh>
    <rPh sb="37" eb="38">
      <t>ウ</t>
    </rPh>
    <rPh sb="42" eb="44">
      <t>バアイ</t>
    </rPh>
    <rPh sb="45" eb="47">
      <t>トウロク</t>
    </rPh>
    <phoneticPr fontId="5"/>
  </si>
  <si>
    <t>資格保有者の有無</t>
    <rPh sb="0" eb="2">
      <t>シカク</t>
    </rPh>
    <rPh sb="2" eb="5">
      <t>ホユウシャ</t>
    </rPh>
    <rPh sb="6" eb="8">
      <t>ウム</t>
    </rPh>
    <phoneticPr fontId="5"/>
  </si>
  <si>
    <t>物品の購入等の契約に係る一般競争入札（指名競争入札）に参加する資格の審査を申請します。</t>
    <rPh sb="0" eb="2">
      <t>ブッピン</t>
    </rPh>
    <rPh sb="3" eb="5">
      <t>コウニュウ</t>
    </rPh>
    <rPh sb="5" eb="6">
      <t>ナド</t>
    </rPh>
    <rPh sb="7" eb="9">
      <t>ケイヤク</t>
    </rPh>
    <rPh sb="10" eb="11">
      <t>カカ</t>
    </rPh>
    <rPh sb="12" eb="14">
      <t>イッパン</t>
    </rPh>
    <rPh sb="14" eb="16">
      <t>キョウソウ</t>
    </rPh>
    <rPh sb="16" eb="18">
      <t>ニュウサツ</t>
    </rPh>
    <rPh sb="19" eb="21">
      <t>シメイ</t>
    </rPh>
    <rPh sb="21" eb="23">
      <t>キョウソウ</t>
    </rPh>
    <rPh sb="23" eb="25">
      <t>ニュウサツ</t>
    </rPh>
    <rPh sb="27" eb="29">
      <t>サンカ</t>
    </rPh>
    <rPh sb="31" eb="33">
      <t>シカク</t>
    </rPh>
    <rPh sb="34" eb="36">
      <t>シンサ</t>
    </rPh>
    <rPh sb="37" eb="39">
      <t>シンセイ</t>
    </rPh>
    <phoneticPr fontId="5"/>
  </si>
  <si>
    <t>例)カブシキガイシャスズキグミ　正式名称を全角カタカナで入力してください。</t>
    <phoneticPr fontId="5"/>
  </si>
  <si>
    <t>シール印刷</t>
    <phoneticPr fontId="5"/>
  </si>
  <si>
    <t>地図・航空写真</t>
    <phoneticPr fontId="5"/>
  </si>
  <si>
    <t>国家資格等の資格保有者（徳島県内本社の方は本社、県外本社の方は契約する営業所）がいる場合、資格保有者の有無欄にリストから「○」を選択してください。</t>
    <rPh sb="12" eb="14">
      <t>トクシマ</t>
    </rPh>
    <rPh sb="31" eb="33">
      <t>ケイヤク</t>
    </rPh>
    <rPh sb="35" eb="38">
      <t>エイギョウショ</t>
    </rPh>
    <phoneticPr fontId="5"/>
  </si>
  <si>
    <t>産業用電気機械・電気設備</t>
    <phoneticPr fontId="5"/>
  </si>
  <si>
    <t>G406</t>
    <phoneticPr fontId="5"/>
  </si>
  <si>
    <t>空気清浄機</t>
    <phoneticPr fontId="5"/>
  </si>
  <si>
    <t>G407</t>
    <phoneticPr fontId="5"/>
  </si>
  <si>
    <t>映像・音響装置</t>
    <phoneticPr fontId="5"/>
  </si>
  <si>
    <t>G408</t>
    <phoneticPr fontId="5"/>
  </si>
  <si>
    <t>屋外・舞台照明器具</t>
    <phoneticPr fontId="5"/>
  </si>
  <si>
    <t>変圧器</t>
    <rPh sb="2" eb="3">
      <t>ウツワ</t>
    </rPh>
    <phoneticPr fontId="5"/>
  </si>
  <si>
    <t>検査・分析・調査業務</t>
    <phoneticPr fontId="5"/>
  </si>
  <si>
    <t>例)1000001　「-（ハイフン）」を使わず7桁の数字で入力してください。</t>
  </si>
  <si>
    <t>海陽町 一般競争入札（指名競争入札）参加資格審査申請書【物品】</t>
    <rPh sb="0" eb="3">
      <t>カイヨウチョウ</t>
    </rPh>
    <rPh sb="4" eb="6">
      <t>イッパン</t>
    </rPh>
    <rPh sb="6" eb="8">
      <t>キョウソウ</t>
    </rPh>
    <rPh sb="8" eb="10">
      <t>ニュウサツ</t>
    </rPh>
    <rPh sb="11" eb="13">
      <t>シメイ</t>
    </rPh>
    <rPh sb="13" eb="15">
      <t>キョウソウ</t>
    </rPh>
    <rPh sb="15" eb="17">
      <t>ニュウサツ</t>
    </rPh>
    <rPh sb="18" eb="20">
      <t>サンカ</t>
    </rPh>
    <rPh sb="20" eb="22">
      <t>シカク</t>
    </rPh>
    <rPh sb="22" eb="24">
      <t>シンサ</t>
    </rPh>
    <rPh sb="24" eb="27">
      <t>シンセイショ</t>
    </rPh>
    <rPh sb="28" eb="30">
      <t>ブッピン</t>
    </rPh>
    <phoneticPr fontId="5"/>
  </si>
  <si>
    <t xml:space="preserve"> 背景色が水色、またはピンク色の項目を入力してください。ピンク色は必須項目です。（正しく入力できていない場合もピンク色になります）</t>
    <phoneticPr fontId="5"/>
  </si>
  <si>
    <t>参加を希望する場合、希望欄にリストから「①」「②」を選択してください。
①は「取引を希望する品目」、②は「①以外に取り扱う品目」です。
N899、U799のその他を希望する場合、「具体的な内容」欄を入力してください。</t>
    <rPh sb="0" eb="2">
      <t>サンカ</t>
    </rPh>
    <rPh sb="3" eb="5">
      <t>キボウ</t>
    </rPh>
    <rPh sb="7" eb="9">
      <t>バアイ</t>
    </rPh>
    <rPh sb="10" eb="12">
      <t>キボウ</t>
    </rPh>
    <rPh sb="12" eb="13">
      <t>ラン</t>
    </rPh>
    <rPh sb="26" eb="28">
      <t>センタク</t>
    </rPh>
    <rPh sb="39" eb="41">
      <t>トリヒキ</t>
    </rPh>
    <rPh sb="42" eb="44">
      <t>キボウ</t>
    </rPh>
    <rPh sb="46" eb="48">
      <t>ヒンモク</t>
    </rPh>
    <rPh sb="54" eb="56">
      <t>イガイ</t>
    </rPh>
    <rPh sb="57" eb="58">
      <t>ト</t>
    </rPh>
    <rPh sb="59" eb="60">
      <t>アツカ</t>
    </rPh>
    <rPh sb="61" eb="63">
      <t>ヒンモク</t>
    </rPh>
    <rPh sb="80" eb="81">
      <t>タ</t>
    </rPh>
    <rPh sb="82" eb="84">
      <t>キボウ</t>
    </rPh>
    <rPh sb="86" eb="88">
      <t>バアイ</t>
    </rPh>
    <rPh sb="90" eb="92">
      <t>グタイ</t>
    </rPh>
    <rPh sb="92" eb="93">
      <t>テキ</t>
    </rPh>
    <rPh sb="94" eb="96">
      <t>ナイヨウ</t>
    </rPh>
    <rPh sb="97" eb="98">
      <t>ラン</t>
    </rPh>
    <rPh sb="99" eb="101">
      <t>ニュウリョク</t>
    </rPh>
    <phoneticPr fontId="5"/>
  </si>
  <si>
    <t>Ａ１</t>
    <phoneticPr fontId="5"/>
  </si>
  <si>
    <t>例)2025/4/1、R7/4/1</t>
    <phoneticPr fontId="5"/>
  </si>
  <si>
    <t>36_海陽町</t>
  </si>
  <si>
    <t>例)2025/4/1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</si>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</sst>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quot;Ver.&quot;yyyymmdd"/>
    <numFmt numFmtId="179" formatCode="\(#\)"/>
    <numFmt numFmtId="180" formatCode="000\-0000"/>
    <numFmt numFmtId="181" formatCode="#,##0_ ;[Red]\-#,##0\ "/>
    <numFmt numFmtId="182" formatCode="#,##0_ "/>
    <numFmt numFmtId="183" formatCode="0_);[Red]\(0\)"/>
    <numFmt numFmtId="184" formatCode="0000000"/>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i/>
      <sz val="11"/>
      <color theme="1"/>
      <name val="ＭＳ ゴシック"/>
      <family val="3"/>
      <charset val="128"/>
    </font>
    <font>
      <sz val="10"/>
      <color rgb="FF0D0D0D"/>
      <name val="ＭＳ ゴシック"/>
      <family val="3"/>
      <charset val="128"/>
    </font>
    <font>
      <sz val="10"/>
      <color theme="1" tint="4.9989318521683403E-2"/>
      <name val="ＭＳ ゴシック"/>
      <family val="3"/>
      <charset val="128"/>
    </font>
    <font>
      <b/>
      <sz val="11"/>
      <name val="ＭＳ ゴシック"/>
      <family val="3"/>
      <charset val="128"/>
    </font>
    <font>
      <sz val="1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7" tint="0.79998168889431442"/>
        <bgColor indexed="64"/>
      </patternFill>
    </fill>
  </fills>
  <borders count="6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thin">
        <color auto="1"/>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hair">
        <color indexed="64"/>
      </left>
      <right/>
      <top/>
      <bottom style="thin">
        <color indexed="64"/>
      </bottom>
      <diagonal/>
    </border>
    <border>
      <left style="hair">
        <color auto="1"/>
      </left>
      <right/>
      <top/>
      <bottom/>
      <diagonal/>
    </border>
    <border>
      <left/>
      <right style="thin">
        <color auto="1"/>
      </right>
      <top style="thin">
        <color auto="1"/>
      </top>
      <bottom style="thin">
        <color auto="1"/>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auto="1"/>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s>
  <cellStyleXfs count="1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27">
    <xf numFmtId="0" fontId="0" fillId="0" borderId="0" xfId="0">
      <alignment vertical="center"/>
    </xf>
    <xf numFmtId="0" fontId="4" fillId="0" borderId="0" xfId="1" applyFont="1" applyFill="1" applyAlignment="1" applyProtection="1">
      <alignment horizontal="center" vertical="center"/>
    </xf>
    <xf numFmtId="49" fontId="22" fillId="2" borderId="47" xfId="3" applyNumberFormat="1" applyFont="1" applyFill="1" applyBorder="1" applyAlignment="1" applyProtection="1">
      <alignment horizontal="center" vertical="center"/>
      <protection locked="0"/>
    </xf>
    <xf numFmtId="49" fontId="22" fillId="2" borderId="48" xfId="3" applyNumberFormat="1" applyFont="1" applyFill="1" applyBorder="1" applyAlignment="1" applyProtection="1">
      <alignment horizontal="center" vertical="center"/>
      <protection locked="0"/>
    </xf>
    <xf numFmtId="49" fontId="22" fillId="2" borderId="49" xfId="3" applyNumberFormat="1" applyFont="1" applyFill="1" applyBorder="1" applyAlignment="1" applyProtection="1">
      <alignment horizontal="center" vertical="center"/>
      <protection locked="0"/>
    </xf>
    <xf numFmtId="49" fontId="22" fillId="2" borderId="50" xfId="3" applyNumberFormat="1" applyFont="1" applyFill="1" applyBorder="1" applyAlignment="1" applyProtection="1">
      <alignment horizontal="center" vertical="center"/>
      <protection locked="0"/>
    </xf>
    <xf numFmtId="49" fontId="22" fillId="2" borderId="53" xfId="3" applyNumberFormat="1" applyFont="1" applyFill="1" applyBorder="1" applyAlignment="1" applyProtection="1">
      <alignment horizontal="center" vertical="center"/>
      <protection locked="0"/>
    </xf>
    <xf numFmtId="49" fontId="22" fillId="2" borderId="40" xfId="0" applyNumberFormat="1" applyFont="1" applyFill="1" applyBorder="1" applyAlignment="1" applyProtection="1">
      <alignment horizontal="center" vertical="center"/>
      <protection locked="0"/>
    </xf>
    <xf numFmtId="49" fontId="22" fillId="2" borderId="16" xfId="0" applyNumberFormat="1" applyFont="1" applyFill="1" applyBorder="1" applyAlignment="1" applyProtection="1">
      <alignment horizontal="center" vertical="center"/>
      <protection locked="0"/>
    </xf>
    <xf numFmtId="49" fontId="22" fillId="2" borderId="53" xfId="0" applyNumberFormat="1" applyFont="1" applyFill="1" applyBorder="1" applyAlignment="1" applyProtection="1">
      <alignment horizontal="center" vertical="center"/>
      <protection locked="0"/>
    </xf>
    <xf numFmtId="49" fontId="22" fillId="2" borderId="55" xfId="0" applyNumberFormat="1" applyFont="1" applyFill="1" applyBorder="1" applyAlignment="1" applyProtection="1">
      <alignment horizontal="center" vertical="center"/>
      <protection locked="0"/>
    </xf>
    <xf numFmtId="49" fontId="22" fillId="2" borderId="17" xfId="0" applyNumberFormat="1" applyFont="1" applyFill="1" applyBorder="1" applyAlignment="1" applyProtection="1">
      <alignment horizontal="center" vertical="center"/>
      <protection locked="0"/>
    </xf>
    <xf numFmtId="49" fontId="22" fillId="2" borderId="56" xfId="0" applyNumberFormat="1" applyFont="1" applyFill="1" applyBorder="1" applyAlignment="1" applyProtection="1">
      <alignment horizontal="center" vertical="center"/>
      <protection locked="0"/>
    </xf>
    <xf numFmtId="49" fontId="22" fillId="2" borderId="57" xfId="0" applyNumberFormat="1" applyFont="1" applyFill="1" applyBorder="1" applyAlignment="1" applyProtection="1">
      <alignment horizontal="center" vertical="center"/>
      <protection locked="0"/>
    </xf>
    <xf numFmtId="49" fontId="22" fillId="2" borderId="42" xfId="0" applyNumberFormat="1" applyFont="1" applyFill="1" applyBorder="1" applyAlignment="1" applyProtection="1">
      <alignment horizontal="center" vertical="center"/>
      <protection locked="0"/>
    </xf>
    <xf numFmtId="49" fontId="22" fillId="2" borderId="54" xfId="0" applyNumberFormat="1" applyFont="1" applyFill="1" applyBorder="1" applyAlignment="1" applyProtection="1">
      <alignment horizontal="center" vertical="center"/>
      <protection locked="0"/>
    </xf>
    <xf numFmtId="49" fontId="22" fillId="2" borderId="0" xfId="0" applyNumberFormat="1" applyFont="1" applyFill="1" applyAlignment="1" applyProtection="1">
      <alignment horizontal="left" vertical="center"/>
      <protection locked="0"/>
    </xf>
    <xf numFmtId="0" fontId="22" fillId="2" borderId="0" xfId="0" applyFont="1" applyFill="1" applyAlignment="1" applyProtection="1">
      <alignment horizontal="left" vertical="center"/>
      <protection locked="0"/>
    </xf>
    <xf numFmtId="184" fontId="22" fillId="2" borderId="0" xfId="0" applyNumberFormat="1" applyFont="1" applyFill="1" applyAlignment="1" applyProtection="1">
      <alignment horizontal="left" vertical="center"/>
      <protection locked="0"/>
    </xf>
    <xf numFmtId="180" fontId="22" fillId="2" borderId="0" xfId="0" applyNumberFormat="1" applyFont="1" applyFill="1" applyAlignment="1" applyProtection="1">
      <alignment horizontal="left" vertical="center"/>
      <protection locked="0"/>
    </xf>
    <xf numFmtId="49" fontId="22" fillId="2" borderId="0" xfId="0" applyNumberFormat="1" applyFont="1" applyFill="1" applyAlignment="1" applyProtection="1">
      <alignment horizontal="left" vertical="center" shrinkToFit="1"/>
      <protection locked="0"/>
    </xf>
    <xf numFmtId="38" fontId="22" fillId="2" borderId="57" xfId="2" applyNumberFormat="1" applyFont="1" applyFill="1" applyBorder="1" applyAlignment="1" applyProtection="1">
      <alignment horizontal="right" vertical="center"/>
      <protection locked="0"/>
    </xf>
    <xf numFmtId="182" fontId="22" fillId="2" borderId="42" xfId="2" applyNumberFormat="1" applyFont="1" applyFill="1" applyBorder="1" applyAlignment="1" applyProtection="1">
      <alignment horizontal="right" vertical="center"/>
      <protection locked="0"/>
    </xf>
    <xf numFmtId="182" fontId="22" fillId="2" borderId="54" xfId="2" applyNumberFormat="1" applyFont="1" applyFill="1" applyBorder="1" applyAlignment="1" applyProtection="1">
      <alignment horizontal="right" vertical="center"/>
      <protection locked="0"/>
    </xf>
    <xf numFmtId="49" fontId="22" fillId="2" borderId="0" xfId="0" applyNumberFormat="1" applyFont="1" applyFill="1" applyAlignment="1" applyProtection="1">
      <alignment horizontal="left" vertical="top" wrapText="1"/>
      <protection locked="0"/>
    </xf>
    <xf numFmtId="38" fontId="22" fillId="2" borderId="40" xfId="2" applyNumberFormat="1" applyFont="1" applyFill="1" applyBorder="1" applyAlignment="1" applyProtection="1">
      <alignment horizontal="right" vertical="center"/>
      <protection locked="0"/>
    </xf>
    <xf numFmtId="182" fontId="22" fillId="2" borderId="16" xfId="2" applyNumberFormat="1" applyFont="1" applyFill="1" applyBorder="1" applyAlignment="1" applyProtection="1">
      <alignment horizontal="right" vertical="center"/>
      <protection locked="0"/>
    </xf>
    <xf numFmtId="182" fontId="22" fillId="2" borderId="53" xfId="2" applyNumberFormat="1" applyFont="1" applyFill="1" applyBorder="1" applyAlignment="1" applyProtection="1">
      <alignment horizontal="right" vertical="center"/>
      <protection locked="0"/>
    </xf>
    <xf numFmtId="38" fontId="22" fillId="2" borderId="55" xfId="2" applyNumberFormat="1" applyFont="1" applyFill="1" applyBorder="1" applyAlignment="1" applyProtection="1">
      <alignment horizontal="right" vertical="center"/>
      <protection locked="0"/>
    </xf>
    <xf numFmtId="182" fontId="22" fillId="2" borderId="17" xfId="2" applyNumberFormat="1" applyFont="1" applyFill="1" applyBorder="1" applyAlignment="1" applyProtection="1">
      <alignment horizontal="right" vertical="center"/>
      <protection locked="0"/>
    </xf>
    <xf numFmtId="182" fontId="22" fillId="2" borderId="56" xfId="2" applyNumberFormat="1" applyFont="1" applyFill="1" applyBorder="1" applyAlignment="1" applyProtection="1">
      <alignment horizontal="right" vertical="center"/>
      <protection locked="0"/>
    </xf>
    <xf numFmtId="38" fontId="22" fillId="2" borderId="57" xfId="3" applyNumberFormat="1" applyFont="1" applyFill="1" applyBorder="1" applyAlignment="1" applyProtection="1">
      <alignment horizontal="right" vertical="center"/>
      <protection locked="0"/>
    </xf>
    <xf numFmtId="0" fontId="22" fillId="2" borderId="42" xfId="3" applyFont="1" applyFill="1" applyBorder="1" applyAlignment="1" applyProtection="1">
      <alignment horizontal="right" vertical="center"/>
      <protection locked="0"/>
    </xf>
    <xf numFmtId="0" fontId="22" fillId="2" borderId="54" xfId="3" applyFont="1" applyFill="1" applyBorder="1" applyAlignment="1" applyProtection="1">
      <alignment horizontal="right" vertical="center"/>
      <protection locked="0"/>
    </xf>
    <xf numFmtId="38" fontId="22" fillId="2" borderId="40" xfId="3" applyNumberFormat="1" applyFont="1" applyFill="1" applyBorder="1" applyAlignment="1" applyProtection="1">
      <alignment horizontal="right" vertical="center"/>
      <protection locked="0"/>
    </xf>
    <xf numFmtId="0" fontId="22" fillId="2" borderId="16" xfId="3" applyFont="1" applyFill="1" applyBorder="1" applyAlignment="1" applyProtection="1">
      <alignment horizontal="right" vertical="center"/>
      <protection locked="0"/>
    </xf>
    <xf numFmtId="0" fontId="22" fillId="2" borderId="53" xfId="3" applyFont="1" applyFill="1" applyBorder="1" applyAlignment="1" applyProtection="1">
      <alignment horizontal="right" vertical="center"/>
      <protection locked="0"/>
    </xf>
    <xf numFmtId="38" fontId="22" fillId="2" borderId="55" xfId="3" applyNumberFormat="1" applyFont="1" applyFill="1" applyBorder="1" applyAlignment="1" applyProtection="1">
      <alignment horizontal="right" vertical="center"/>
      <protection locked="0"/>
    </xf>
    <xf numFmtId="0" fontId="22" fillId="2" borderId="17" xfId="3" applyFont="1" applyFill="1" applyBorder="1" applyAlignment="1" applyProtection="1">
      <alignment horizontal="right" vertical="center"/>
      <protection locked="0"/>
    </xf>
    <xf numFmtId="0" fontId="22" fillId="2" borderId="56" xfId="3" applyFont="1" applyFill="1" applyBorder="1" applyAlignment="1" applyProtection="1">
      <alignment horizontal="right" vertical="center"/>
      <protection locked="0"/>
    </xf>
    <xf numFmtId="0" fontId="4" fillId="0" borderId="0" xfId="7" applyFont="1" applyProtection="1">
      <alignment vertical="center"/>
    </xf>
    <xf numFmtId="0" fontId="8" fillId="0" borderId="0" xfId="3" applyFont="1" applyProtection="1">
      <alignment vertical="center"/>
    </xf>
    <xf numFmtId="178" fontId="7" fillId="0" borderId="0" xfId="3" applyNumberFormat="1" applyFont="1" applyAlignment="1" applyProtection="1">
      <alignment horizontal="right" vertical="top"/>
    </xf>
    <xf numFmtId="178" fontId="4" fillId="0" borderId="0" xfId="2" applyNumberFormat="1" applyFont="1" applyAlignment="1" applyProtection="1">
      <alignment vertical="top"/>
    </xf>
    <xf numFmtId="0" fontId="4" fillId="0" borderId="0" xfId="3" applyFont="1" applyProtection="1">
      <alignment vertical="center"/>
    </xf>
    <xf numFmtId="0" fontId="13" fillId="0" borderId="0" xfId="3" applyFont="1" applyProtection="1">
      <alignment vertical="center"/>
    </xf>
    <xf numFmtId="0" fontId="4" fillId="0" borderId="0" xfId="3" applyFont="1" applyAlignment="1" applyProtection="1">
      <alignment horizontal="right" vertical="top"/>
    </xf>
    <xf numFmtId="0" fontId="4" fillId="0" borderId="0" xfId="2" applyFont="1" applyProtection="1">
      <alignment vertical="center"/>
    </xf>
    <xf numFmtId="0" fontId="22" fillId="0" borderId="3" xfId="3" applyFont="1" applyBorder="1" applyProtection="1">
      <alignment vertical="center"/>
    </xf>
    <xf numFmtId="0" fontId="22" fillId="0" borderId="4" xfId="3" applyFont="1" applyBorder="1" applyProtection="1">
      <alignment vertical="center"/>
    </xf>
    <xf numFmtId="0" fontId="22" fillId="0" borderId="6" xfId="3" applyFont="1" applyBorder="1" applyProtection="1">
      <alignment vertical="center"/>
    </xf>
    <xf numFmtId="0" fontId="22" fillId="0" borderId="7" xfId="3" applyFont="1" applyBorder="1" applyProtection="1">
      <alignment vertical="center"/>
    </xf>
    <xf numFmtId="0" fontId="22" fillId="0" borderId="0" xfId="3" applyFont="1" applyProtection="1">
      <alignment vertical="center"/>
    </xf>
    <xf numFmtId="0" fontId="22" fillId="0" borderId="8" xfId="3" applyFont="1" applyBorder="1" applyProtection="1">
      <alignment vertical="center"/>
    </xf>
    <xf numFmtId="0" fontId="22" fillId="0" borderId="5" xfId="3" applyFont="1" applyBorder="1" applyProtection="1">
      <alignment vertical="center"/>
    </xf>
    <xf numFmtId="0" fontId="22" fillId="0" borderId="1" xfId="3" applyFont="1" applyBorder="1" applyProtection="1">
      <alignment vertical="center"/>
    </xf>
    <xf numFmtId="0" fontId="22" fillId="0" borderId="2" xfId="3" applyFont="1" applyBorder="1" applyProtection="1">
      <alignment vertical="center"/>
    </xf>
    <xf numFmtId="0" fontId="16" fillId="0" borderId="3"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7" xfId="0" applyFont="1" applyBorder="1" applyProtection="1">
      <alignment vertical="center"/>
    </xf>
    <xf numFmtId="0" fontId="16" fillId="0" borderId="0" xfId="0" applyFont="1" applyProtection="1">
      <alignment vertical="center"/>
    </xf>
    <xf numFmtId="0" fontId="4" fillId="0" borderId="4" xfId="0" applyFont="1" applyBorder="1" applyProtection="1">
      <alignment vertical="center"/>
    </xf>
    <xf numFmtId="0" fontId="4" fillId="0" borderId="6" xfId="0" applyFont="1" applyBorder="1" applyProtection="1">
      <alignment vertical="center"/>
    </xf>
    <xf numFmtId="0" fontId="4" fillId="0" borderId="0" xfId="0" applyFont="1" applyProtection="1">
      <alignment vertical="center"/>
    </xf>
    <xf numFmtId="0" fontId="4" fillId="0" borderId="8" xfId="0" applyFont="1" applyBorder="1" applyProtection="1">
      <alignment vertical="center"/>
    </xf>
    <xf numFmtId="179" fontId="4" fillId="0" borderId="7" xfId="0" applyNumberFormat="1" applyFont="1" applyBorder="1" applyProtection="1">
      <alignment vertical="center"/>
    </xf>
    <xf numFmtId="179" fontId="4" fillId="0" borderId="0" xfId="0" applyNumberFormat="1" applyFont="1" applyProtection="1">
      <alignment vertical="center"/>
    </xf>
    <xf numFmtId="0" fontId="4" fillId="0" borderId="0" xfId="0" applyFont="1" applyAlignment="1" applyProtection="1">
      <alignment horizontal="left" vertical="center"/>
    </xf>
    <xf numFmtId="0" fontId="19" fillId="0" borderId="0" xfId="0" applyFont="1" applyAlignment="1" applyProtection="1">
      <alignment horizontal="right" vertical="top"/>
    </xf>
    <xf numFmtId="0" fontId="20" fillId="0" borderId="0" xfId="0" applyFont="1" applyAlignment="1" applyProtection="1">
      <alignment vertical="top"/>
    </xf>
    <xf numFmtId="0" fontId="14" fillId="0" borderId="0" xfId="0" applyFont="1" applyAlignment="1" applyProtection="1">
      <alignment vertical="top"/>
    </xf>
    <xf numFmtId="0" fontId="19" fillId="0" borderId="0" xfId="0" applyFont="1" applyAlignment="1" applyProtection="1">
      <alignment vertical="top"/>
    </xf>
    <xf numFmtId="0" fontId="4" fillId="0" borderId="7" xfId="0" applyFont="1" applyBorder="1" applyProtection="1">
      <alignment vertical="center"/>
    </xf>
    <xf numFmtId="0" fontId="4" fillId="0" borderId="8" xfId="0" applyFont="1" applyBorder="1" applyAlignment="1" applyProtection="1">
      <alignment vertical="top"/>
    </xf>
    <xf numFmtId="49" fontId="19" fillId="0" borderId="0" xfId="0" applyNumberFormat="1" applyFont="1" applyAlignment="1" applyProtection="1">
      <alignment horizontal="right" vertical="top"/>
    </xf>
    <xf numFmtId="180" fontId="19" fillId="0" borderId="0" xfId="0" applyNumberFormat="1" applyFont="1" applyAlignment="1" applyProtection="1">
      <alignment horizontal="right" vertical="top"/>
    </xf>
    <xf numFmtId="49" fontId="4" fillId="0" borderId="0" xfId="0" applyNumberFormat="1" applyFont="1" applyProtection="1">
      <alignment vertical="center"/>
    </xf>
    <xf numFmtId="49" fontId="4" fillId="0" borderId="8" xfId="0" applyNumberFormat="1" applyFont="1" applyBorder="1" applyProtection="1">
      <alignment vertical="center"/>
    </xf>
    <xf numFmtId="0" fontId="4" fillId="0" borderId="0" xfId="0" applyFont="1" applyAlignment="1" applyProtection="1">
      <alignment vertical="top"/>
    </xf>
    <xf numFmtId="0" fontId="4" fillId="0" borderId="5" xfId="0" applyFont="1" applyBorder="1" applyProtection="1">
      <alignment vertical="center"/>
    </xf>
    <xf numFmtId="0" fontId="4" fillId="0" borderId="1" xfId="0" applyFont="1" applyBorder="1" applyProtection="1">
      <alignment vertical="center"/>
    </xf>
    <xf numFmtId="0" fontId="4" fillId="0" borderId="1" xfId="0" applyFont="1" applyBorder="1" applyAlignment="1" applyProtection="1">
      <alignment vertical="top"/>
    </xf>
    <xf numFmtId="0" fontId="4" fillId="0" borderId="2" xfId="0" applyFont="1" applyBorder="1" applyProtection="1">
      <alignment vertical="center"/>
    </xf>
    <xf numFmtId="180" fontId="4" fillId="0" borderId="0" xfId="0" applyNumberFormat="1" applyFont="1" applyAlignment="1" applyProtection="1">
      <alignment vertical="top"/>
    </xf>
    <xf numFmtId="0" fontId="16" fillId="0" borderId="3" xfId="0" applyFont="1" applyBorder="1" applyAlignment="1" applyProtection="1">
      <alignment horizontal="left" vertical="center" indent="1"/>
    </xf>
    <xf numFmtId="0" fontId="16" fillId="0" borderId="4" xfId="0" applyFont="1" applyBorder="1" applyAlignment="1" applyProtection="1">
      <alignment horizontal="left" vertical="center" indent="1"/>
    </xf>
    <xf numFmtId="0" fontId="16" fillId="0" borderId="6" xfId="0" applyFont="1" applyBorder="1" applyAlignment="1" applyProtection="1">
      <alignment horizontal="left" vertical="center" indent="1"/>
    </xf>
    <xf numFmtId="0" fontId="16" fillId="0" borderId="0" xfId="0" applyFont="1" applyProtection="1">
      <alignment vertical="center"/>
    </xf>
    <xf numFmtId="49" fontId="4" fillId="0" borderId="4" xfId="0" applyNumberFormat="1" applyFont="1" applyBorder="1" applyProtection="1">
      <alignment vertical="center"/>
    </xf>
    <xf numFmtId="0" fontId="14" fillId="0" borderId="0" xfId="0" applyFont="1" applyProtection="1">
      <alignment vertical="center"/>
    </xf>
    <xf numFmtId="0" fontId="4" fillId="0" borderId="0" xfId="0" applyFont="1" applyAlignment="1" applyProtection="1">
      <alignment horizontal="left" vertical="center"/>
    </xf>
    <xf numFmtId="0" fontId="4" fillId="0" borderId="8" xfId="0" applyFont="1" applyBorder="1" applyAlignment="1" applyProtection="1">
      <alignment horizontal="left" vertical="center"/>
    </xf>
    <xf numFmtId="49" fontId="4" fillId="0" borderId="0" xfId="0" applyNumberFormat="1" applyFont="1" applyAlignment="1" applyProtection="1">
      <alignment horizontal="right" vertical="top"/>
    </xf>
    <xf numFmtId="0" fontId="19" fillId="0" borderId="0" xfId="0" applyFont="1" applyAlignment="1" applyProtection="1">
      <alignment vertical="top" wrapText="1"/>
    </xf>
    <xf numFmtId="0" fontId="14" fillId="0" borderId="0" xfId="0" applyFont="1" applyAlignment="1" applyProtection="1">
      <alignment vertical="top"/>
    </xf>
    <xf numFmtId="177" fontId="19" fillId="0" borderId="0" xfId="0" applyNumberFormat="1" applyFont="1" applyAlignment="1" applyProtection="1">
      <alignment horizontal="right" vertical="top"/>
    </xf>
    <xf numFmtId="0" fontId="14" fillId="0" borderId="0" xfId="0" applyFont="1" applyAlignment="1" applyProtection="1">
      <alignment vertical="top" wrapText="1"/>
    </xf>
    <xf numFmtId="0" fontId="18" fillId="0" borderId="0" xfId="0" applyFont="1" applyProtection="1">
      <alignment vertical="center"/>
    </xf>
    <xf numFmtId="49" fontId="4" fillId="0" borderId="0" xfId="0" applyNumberFormat="1" applyFont="1" applyAlignment="1" applyProtection="1">
      <alignment vertical="top"/>
    </xf>
    <xf numFmtId="0" fontId="17" fillId="0" borderId="7" xfId="0" applyFont="1" applyBorder="1" applyProtection="1">
      <alignment vertical="center"/>
    </xf>
    <xf numFmtId="0" fontId="17" fillId="0" borderId="0" xfId="0" applyFont="1" applyProtection="1">
      <alignment vertical="center"/>
    </xf>
    <xf numFmtId="0" fontId="19" fillId="0" borderId="0" xfId="0" applyFont="1" applyAlignment="1" applyProtection="1">
      <alignment vertical="center" wrapText="1"/>
    </xf>
    <xf numFmtId="0" fontId="14" fillId="0" borderId="0" xfId="0" applyFont="1" applyProtection="1">
      <alignment vertical="center"/>
    </xf>
    <xf numFmtId="180" fontId="4" fillId="0" borderId="4" xfId="0" applyNumberFormat="1" applyFont="1" applyBorder="1" applyProtection="1">
      <alignment vertical="center"/>
    </xf>
    <xf numFmtId="0" fontId="19" fillId="0" borderId="0" xfId="0" applyFont="1" applyProtection="1">
      <alignment vertical="center"/>
    </xf>
    <xf numFmtId="0" fontId="4" fillId="0" borderId="8" xfId="3" applyFont="1" applyBorder="1" applyProtection="1">
      <alignment vertical="center"/>
    </xf>
    <xf numFmtId="49" fontId="20" fillId="0" borderId="0" xfId="0" applyNumberFormat="1" applyFont="1" applyAlignment="1" applyProtection="1">
      <alignment horizontal="right" vertical="top"/>
    </xf>
    <xf numFmtId="0" fontId="4" fillId="0" borderId="0" xfId="0" applyFont="1" applyAlignment="1" applyProtection="1">
      <alignment vertical="top"/>
    </xf>
    <xf numFmtId="180" fontId="4" fillId="0" borderId="1" xfId="0" applyNumberFormat="1" applyFont="1" applyBorder="1" applyAlignment="1" applyProtection="1">
      <alignment horizontal="left" vertical="center"/>
    </xf>
    <xf numFmtId="0" fontId="4" fillId="0" borderId="23" xfId="3" applyFont="1" applyBorder="1" applyProtection="1">
      <alignment vertical="center"/>
    </xf>
    <xf numFmtId="0" fontId="4" fillId="0" borderId="24" xfId="3" applyFont="1" applyBorder="1" applyProtection="1">
      <alignment vertical="center"/>
    </xf>
    <xf numFmtId="0" fontId="4" fillId="0" borderId="28" xfId="3" applyFont="1" applyBorder="1" applyProtection="1">
      <alignment vertical="center"/>
    </xf>
    <xf numFmtId="180" fontId="4" fillId="0" borderId="1" xfId="0" applyNumberFormat="1" applyFont="1" applyBorder="1" applyAlignment="1" applyProtection="1">
      <alignment horizontal="center" vertical="center"/>
    </xf>
    <xf numFmtId="0" fontId="4" fillId="0" borderId="10" xfId="0" applyFont="1" applyBorder="1" applyAlignment="1" applyProtection="1">
      <alignment horizontal="center" vertical="center"/>
    </xf>
    <xf numFmtId="181" fontId="4" fillId="0" borderId="59" xfId="2" applyNumberFormat="1" applyFont="1" applyBorder="1" applyAlignment="1" applyProtection="1">
      <alignment horizontal="left" vertical="center"/>
    </xf>
    <xf numFmtId="181" fontId="4" fillId="0" borderId="61" xfId="2" applyNumberFormat="1" applyFont="1" applyBorder="1" applyAlignment="1" applyProtection="1">
      <alignment horizontal="left" vertical="center"/>
    </xf>
    <xf numFmtId="181" fontId="4" fillId="0" borderId="11" xfId="2" applyNumberFormat="1" applyFont="1" applyBorder="1" applyAlignment="1" applyProtection="1">
      <alignment horizontal="left" vertical="center"/>
    </xf>
    <xf numFmtId="38" fontId="4" fillId="0" borderId="40" xfId="2" applyNumberFormat="1" applyFont="1" applyBorder="1" applyAlignment="1" applyProtection="1">
      <alignment horizontal="right" vertical="center"/>
    </xf>
    <xf numFmtId="182" fontId="4" fillId="0" borderId="16" xfId="2" applyNumberFormat="1" applyFont="1" applyBorder="1" applyAlignment="1" applyProtection="1">
      <alignment horizontal="right" vertical="center"/>
    </xf>
    <xf numFmtId="182" fontId="4" fillId="0" borderId="53" xfId="2" applyNumberFormat="1" applyFont="1" applyBorder="1" applyAlignment="1" applyProtection="1">
      <alignment horizontal="right" vertical="center"/>
    </xf>
    <xf numFmtId="38" fontId="4" fillId="0" borderId="40" xfId="3" applyNumberFormat="1" applyFont="1" applyBorder="1" applyAlignment="1" applyProtection="1">
      <alignment horizontal="right" vertical="center"/>
    </xf>
    <xf numFmtId="0" fontId="4" fillId="0" borderId="16" xfId="3" applyFont="1" applyBorder="1" applyAlignment="1" applyProtection="1">
      <alignment horizontal="right" vertical="center"/>
    </xf>
    <xf numFmtId="0" fontId="4" fillId="0" borderId="53" xfId="3" applyFont="1" applyBorder="1" applyAlignment="1" applyProtection="1">
      <alignment horizontal="right" vertical="center"/>
    </xf>
    <xf numFmtId="182" fontId="4" fillId="0" borderId="58" xfId="2" applyNumberFormat="1" applyFont="1" applyBorder="1" applyAlignment="1" applyProtection="1">
      <alignment horizontal="left" vertical="center"/>
    </xf>
    <xf numFmtId="0" fontId="4" fillId="0" borderId="7" xfId="3" applyFont="1" applyBorder="1" applyProtection="1">
      <alignment vertical="center"/>
    </xf>
    <xf numFmtId="183" fontId="4" fillId="0" borderId="0" xfId="2" applyNumberFormat="1" applyFont="1" applyProtection="1">
      <alignment vertical="center"/>
    </xf>
    <xf numFmtId="49" fontId="4" fillId="0" borderId="3" xfId="0" applyNumberFormat="1" applyFont="1" applyBorder="1" applyAlignment="1" applyProtection="1">
      <alignment horizontal="left" vertical="center"/>
    </xf>
    <xf numFmtId="49" fontId="4" fillId="0" borderId="4" xfId="0" applyNumberFormat="1" applyFont="1" applyBorder="1" applyAlignment="1" applyProtection="1">
      <alignment horizontal="left" vertical="center"/>
    </xf>
    <xf numFmtId="181" fontId="4" fillId="0" borderId="6" xfId="0" applyNumberFormat="1" applyFont="1" applyBorder="1" applyAlignment="1" applyProtection="1">
      <alignment horizontal="left" vertical="center"/>
    </xf>
    <xf numFmtId="49" fontId="4" fillId="0" borderId="36" xfId="0" applyNumberFormat="1" applyFont="1" applyBorder="1" applyAlignment="1" applyProtection="1">
      <alignment horizontal="left" vertical="center"/>
    </xf>
    <xf numFmtId="49" fontId="4" fillId="0" borderId="19" xfId="0" applyNumberFormat="1" applyFont="1" applyBorder="1" applyAlignment="1" applyProtection="1">
      <alignment horizontal="left" vertical="center"/>
    </xf>
    <xf numFmtId="49" fontId="4" fillId="0" borderId="60" xfId="0" applyNumberFormat="1" applyFont="1" applyBorder="1" applyAlignment="1" applyProtection="1">
      <alignment horizontal="left" vertical="center"/>
    </xf>
    <xf numFmtId="179" fontId="4" fillId="0" borderId="40" xfId="0" applyNumberFormat="1" applyFont="1" applyBorder="1" applyAlignment="1" applyProtection="1">
      <alignment horizontal="left" vertical="center"/>
    </xf>
    <xf numFmtId="179" fontId="4" fillId="0" borderId="16" xfId="0" applyNumberFormat="1" applyFont="1" applyBorder="1" applyAlignment="1" applyProtection="1">
      <alignment horizontal="left" vertical="center"/>
    </xf>
    <xf numFmtId="181" fontId="4" fillId="0" borderId="53" xfId="0" applyNumberFormat="1" applyFont="1" applyBorder="1" applyAlignment="1" applyProtection="1">
      <alignment horizontal="left" vertical="center"/>
    </xf>
    <xf numFmtId="181" fontId="4" fillId="0" borderId="5" xfId="0" applyNumberFormat="1" applyFont="1" applyBorder="1" applyAlignment="1" applyProtection="1">
      <alignment horizontal="left" vertical="center"/>
    </xf>
    <xf numFmtId="181" fontId="4" fillId="0" borderId="1" xfId="0" applyNumberFormat="1" applyFont="1" applyBorder="1" applyAlignment="1" applyProtection="1">
      <alignment horizontal="left" vertical="center"/>
    </xf>
    <xf numFmtId="181" fontId="4" fillId="0" borderId="2" xfId="0" applyNumberFormat="1" applyFont="1" applyBorder="1" applyAlignment="1" applyProtection="1">
      <alignment horizontal="left" vertical="center"/>
    </xf>
    <xf numFmtId="179" fontId="4" fillId="0" borderId="8" xfId="0" applyNumberFormat="1" applyFont="1" applyBorder="1" applyProtection="1">
      <alignment vertical="center"/>
    </xf>
    <xf numFmtId="179" fontId="4" fillId="0" borderId="55" xfId="0" applyNumberFormat="1" applyFont="1" applyBorder="1" applyAlignment="1" applyProtection="1">
      <alignment horizontal="left" vertical="center"/>
    </xf>
    <xf numFmtId="179" fontId="4" fillId="0" borderId="17" xfId="0" applyNumberFormat="1" applyFont="1" applyBorder="1" applyAlignment="1" applyProtection="1">
      <alignment horizontal="left" vertical="center"/>
    </xf>
    <xf numFmtId="181" fontId="4" fillId="0" borderId="56" xfId="0" applyNumberFormat="1" applyFont="1" applyBorder="1" applyAlignment="1" applyProtection="1">
      <alignment horizontal="left" vertical="center"/>
    </xf>
    <xf numFmtId="182" fontId="4" fillId="0" borderId="0" xfId="2" applyNumberFormat="1" applyFont="1" applyProtection="1">
      <alignment vertical="center"/>
    </xf>
    <xf numFmtId="181" fontId="4" fillId="0" borderId="0" xfId="2" applyNumberFormat="1" applyFont="1" applyAlignment="1" applyProtection="1">
      <alignment horizontal="right" vertical="center"/>
    </xf>
    <xf numFmtId="182" fontId="4" fillId="0" borderId="0" xfId="2" applyNumberFormat="1" applyFont="1" applyAlignment="1" applyProtection="1">
      <alignment horizontal="right" vertical="center"/>
    </xf>
    <xf numFmtId="181" fontId="4" fillId="0" borderId="8" xfId="2" applyNumberFormat="1" applyFont="1" applyBorder="1" applyAlignment="1" applyProtection="1">
      <alignment horizontal="right" vertical="center"/>
    </xf>
    <xf numFmtId="182" fontId="14" fillId="0" borderId="0" xfId="0" applyNumberFormat="1" applyFont="1" applyAlignment="1" applyProtection="1">
      <alignment vertical="top"/>
    </xf>
    <xf numFmtId="0" fontId="14" fillId="0" borderId="8" xfId="0" applyFont="1" applyBorder="1" applyAlignment="1" applyProtection="1">
      <alignment vertical="top"/>
    </xf>
    <xf numFmtId="0" fontId="4" fillId="0" borderId="0" xfId="3" applyFont="1" applyAlignment="1" applyProtection="1">
      <alignment horizontal="left" vertical="center"/>
    </xf>
    <xf numFmtId="49" fontId="4" fillId="0" borderId="0" xfId="0" applyNumberFormat="1" applyFont="1" applyAlignment="1" applyProtection="1">
      <alignment horizontal="left" vertical="center"/>
    </xf>
    <xf numFmtId="49" fontId="4" fillId="0" borderId="8" xfId="0" applyNumberFormat="1" applyFont="1" applyBorder="1" applyAlignment="1" applyProtection="1">
      <alignment horizontal="left" vertical="center"/>
    </xf>
    <xf numFmtId="0" fontId="4" fillId="0" borderId="0" xfId="3" applyFont="1" applyAlignment="1" applyProtection="1">
      <alignment vertical="top"/>
    </xf>
    <xf numFmtId="0" fontId="16" fillId="0" borderId="5" xfId="0" applyFont="1" applyBorder="1" applyProtection="1">
      <alignment vertical="center"/>
    </xf>
    <xf numFmtId="0" fontId="4" fillId="0" borderId="1" xfId="3" applyFont="1" applyBorder="1" applyProtection="1">
      <alignment vertical="center"/>
    </xf>
    <xf numFmtId="0" fontId="16" fillId="0" borderId="7" xfId="0" applyFont="1" applyBorder="1" applyAlignment="1" applyProtection="1">
      <alignment horizontal="left" vertical="center" indent="1"/>
    </xf>
    <xf numFmtId="0" fontId="16" fillId="0" borderId="0" xfId="0" applyFont="1" applyAlignment="1" applyProtection="1">
      <alignment horizontal="left" vertical="center" indent="1"/>
    </xf>
    <xf numFmtId="0" fontId="4" fillId="0" borderId="4" xfId="3" applyFont="1" applyBorder="1" applyProtection="1">
      <alignment vertical="center"/>
    </xf>
    <xf numFmtId="0" fontId="4" fillId="0" borderId="6" xfId="3" applyFont="1" applyBorder="1" applyProtection="1">
      <alignment vertical="center"/>
    </xf>
    <xf numFmtId="0" fontId="14" fillId="0" borderId="0" xfId="0" applyFont="1" applyAlignment="1" applyProtection="1">
      <alignment horizontal="left" vertical="center" wrapText="1"/>
    </xf>
    <xf numFmtId="0" fontId="13" fillId="0" borderId="1" xfId="0" applyFont="1" applyBorder="1" applyAlignment="1" applyProtection="1">
      <alignment vertical="top"/>
    </xf>
    <xf numFmtId="0" fontId="13" fillId="0" borderId="0" xfId="0" applyFont="1" applyAlignment="1" applyProtection="1">
      <alignment vertical="top"/>
    </xf>
    <xf numFmtId="0" fontId="4" fillId="0" borderId="23" xfId="2" applyFont="1" applyBorder="1" applyProtection="1">
      <alignment vertical="center"/>
    </xf>
    <xf numFmtId="0" fontId="4" fillId="0" borderId="24" xfId="2" applyFont="1" applyBorder="1" applyProtection="1">
      <alignment vertical="center"/>
    </xf>
    <xf numFmtId="0" fontId="4" fillId="0" borderId="52" xfId="2" applyFont="1" applyBorder="1" applyProtection="1">
      <alignment vertical="center"/>
    </xf>
    <xf numFmtId="0" fontId="4" fillId="0" borderId="4" xfId="2" applyFont="1" applyBorder="1" applyProtection="1">
      <alignment vertical="center"/>
    </xf>
    <xf numFmtId="0" fontId="4" fillId="0" borderId="34" xfId="2" applyFont="1" applyBorder="1" applyProtection="1">
      <alignment vertical="center"/>
    </xf>
    <xf numFmtId="0" fontId="4" fillId="0" borderId="46" xfId="2" applyFont="1" applyBorder="1" applyAlignment="1" applyProtection="1">
      <alignment horizontal="center" vertical="center"/>
    </xf>
    <xf numFmtId="0" fontId="4" fillId="0" borderId="62" xfId="2" applyFont="1" applyBorder="1" applyProtection="1">
      <alignment vertical="center"/>
    </xf>
    <xf numFmtId="0" fontId="4" fillId="0" borderId="11" xfId="2" applyFont="1" applyBorder="1" applyProtection="1">
      <alignment vertical="center"/>
    </xf>
    <xf numFmtId="0" fontId="4" fillId="0" borderId="7" xfId="2" applyFont="1" applyBorder="1" applyProtection="1">
      <alignment vertical="center"/>
    </xf>
    <xf numFmtId="0" fontId="16" fillId="0" borderId="11" xfId="0" applyFont="1" applyBorder="1" applyProtection="1">
      <alignment vertical="center"/>
    </xf>
    <xf numFmtId="0" fontId="4" fillId="0" borderId="30" xfId="0" applyFont="1" applyBorder="1" applyAlignment="1" applyProtection="1">
      <alignment horizontal="center" vertical="center"/>
    </xf>
    <xf numFmtId="0" fontId="4" fillId="0" borderId="18"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43" xfId="0" applyFont="1" applyBorder="1" applyProtection="1">
      <alignment vertical="center"/>
    </xf>
    <xf numFmtId="0" fontId="4" fillId="0" borderId="42" xfId="0" applyFont="1" applyBorder="1" applyAlignment="1" applyProtection="1">
      <alignment horizontal="left" vertical="center"/>
    </xf>
    <xf numFmtId="0" fontId="4" fillId="0" borderId="41" xfId="0" applyFont="1" applyBorder="1" applyAlignment="1" applyProtection="1">
      <alignment horizontal="left" vertical="center"/>
    </xf>
    <xf numFmtId="0" fontId="4" fillId="0" borderId="11" xfId="0" applyFont="1" applyBorder="1" applyAlignment="1" applyProtection="1">
      <alignment vertical="top"/>
    </xf>
    <xf numFmtId="0" fontId="4" fillId="0" borderId="14" xfId="0" applyFont="1" applyBorder="1" applyAlignment="1" applyProtection="1">
      <alignment horizontal="center" vertical="center"/>
    </xf>
    <xf numFmtId="0" fontId="4" fillId="0" borderId="44" xfId="0" applyFont="1" applyBorder="1" applyAlignment="1" applyProtection="1">
      <alignment horizontal="left" vertical="center"/>
    </xf>
    <xf numFmtId="0" fontId="4" fillId="3" borderId="0" xfId="3" applyFont="1" applyFill="1" applyProtection="1">
      <alignment vertical="center"/>
    </xf>
    <xf numFmtId="0" fontId="4" fillId="0" borderId="31" xfId="0" applyFont="1" applyBorder="1" applyAlignment="1" applyProtection="1">
      <alignment horizontal="center" vertical="center"/>
    </xf>
    <xf numFmtId="0" fontId="4" fillId="0" borderId="27"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9" xfId="0" applyFont="1" applyBorder="1" applyProtection="1">
      <alignment vertical="center"/>
    </xf>
    <xf numFmtId="0" fontId="4" fillId="0" borderId="12"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20" xfId="0" applyFont="1" applyBorder="1" applyAlignment="1" applyProtection="1">
      <alignment horizontal="left"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32" xfId="0" applyFont="1" applyBorder="1" applyAlignment="1" applyProtection="1">
      <alignment horizontal="center" vertical="center"/>
    </xf>
    <xf numFmtId="0" fontId="4" fillId="0" borderId="2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12"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20" xfId="0" applyFont="1" applyBorder="1" applyAlignment="1" applyProtection="1">
      <alignment horizontal="left" vertical="center" wrapText="1"/>
    </xf>
    <xf numFmtId="0" fontId="4" fillId="0" borderId="33"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21"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12"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38" xfId="0" applyFont="1" applyBorder="1" applyAlignment="1" applyProtection="1">
      <alignment horizontal="center" vertical="center"/>
    </xf>
    <xf numFmtId="0" fontId="4" fillId="0" borderId="26"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0" fontId="4" fillId="0" borderId="39" xfId="0" applyFont="1" applyBorder="1" applyProtection="1">
      <alignment vertical="center"/>
    </xf>
    <xf numFmtId="0" fontId="4" fillId="0" borderId="51"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0" xfId="0" applyFont="1" applyAlignment="1" applyProtection="1">
      <alignment horizontal="center" vertical="center"/>
    </xf>
    <xf numFmtId="0" fontId="4" fillId="0" borderId="12" xfId="0" applyFont="1" applyBorder="1" applyProtection="1">
      <alignment vertical="center"/>
    </xf>
    <xf numFmtId="0" fontId="4" fillId="0" borderId="16" xfId="0" applyFont="1" applyBorder="1" applyProtection="1">
      <alignment vertical="center"/>
    </xf>
    <xf numFmtId="0" fontId="4" fillId="0" borderId="20" xfId="0" applyFont="1" applyBorder="1" applyProtection="1">
      <alignment vertical="center"/>
    </xf>
    <xf numFmtId="0" fontId="4" fillId="0" borderId="36"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29"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13" xfId="0" applyFont="1" applyBorder="1" applyAlignment="1" applyProtection="1">
      <alignment horizontal="center" vertical="center"/>
    </xf>
    <xf numFmtId="0" fontId="4" fillId="0" borderId="7"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0" xfId="0" applyFont="1" applyAlignment="1" applyProtection="1">
      <alignment horizontal="center" vertical="center"/>
    </xf>
    <xf numFmtId="0" fontId="22" fillId="0" borderId="35" xfId="0" applyFont="1" applyBorder="1" applyAlignment="1" applyProtection="1">
      <alignment horizontal="center" vertical="center"/>
    </xf>
    <xf numFmtId="0" fontId="22" fillId="0" borderId="21" xfId="0" applyFont="1" applyBorder="1" applyAlignment="1" applyProtection="1">
      <alignment horizontal="center" vertical="center"/>
    </xf>
    <xf numFmtId="0" fontId="22" fillId="0" borderId="25" xfId="0" applyFont="1" applyBorder="1" applyAlignment="1" applyProtection="1">
      <alignment horizontal="center" vertical="center"/>
    </xf>
    <xf numFmtId="0" fontId="22" fillId="0" borderId="14" xfId="0" applyFont="1" applyBorder="1" applyAlignment="1" applyProtection="1">
      <alignment horizontal="center" vertical="center"/>
    </xf>
    <xf numFmtId="179" fontId="4" fillId="0" borderId="32" xfId="3" applyNumberFormat="1" applyFont="1" applyBorder="1" applyAlignment="1" applyProtection="1">
      <alignment horizontal="center" vertical="center"/>
    </xf>
    <xf numFmtId="179" fontId="4" fillId="0" borderId="31" xfId="3" applyNumberFormat="1" applyFont="1" applyBorder="1" applyAlignment="1" applyProtection="1">
      <alignment horizontal="center" vertical="center"/>
    </xf>
    <xf numFmtId="179" fontId="4" fillId="0" borderId="33" xfId="3" applyNumberFormat="1" applyFont="1" applyBorder="1" applyAlignment="1" applyProtection="1">
      <alignment horizontal="center" vertical="center"/>
    </xf>
    <xf numFmtId="0" fontId="4" fillId="0" borderId="35" xfId="0" applyFont="1" applyBorder="1" applyAlignment="1" applyProtection="1">
      <alignment horizontal="center" vertical="center"/>
    </xf>
    <xf numFmtId="179" fontId="4" fillId="0" borderId="20" xfId="3" applyNumberFormat="1" applyFont="1" applyBorder="1" applyAlignment="1" applyProtection="1">
      <alignment horizontal="center" vertical="center"/>
    </xf>
    <xf numFmtId="0" fontId="4" fillId="0" borderId="12" xfId="3" applyFont="1" applyBorder="1" applyAlignment="1" applyProtection="1">
      <alignment horizontal="center" vertical="center"/>
    </xf>
    <xf numFmtId="0" fontId="4" fillId="0" borderId="16" xfId="3" applyFont="1" applyBorder="1" applyAlignment="1" applyProtection="1">
      <alignment horizontal="center" vertical="center"/>
    </xf>
    <xf numFmtId="0" fontId="4" fillId="0" borderId="20" xfId="3" applyFont="1" applyBorder="1" applyAlignment="1" applyProtection="1">
      <alignment horizontal="center" vertical="center"/>
    </xf>
    <xf numFmtId="183" fontId="22" fillId="0" borderId="0" xfId="2" applyNumberFormat="1" applyFont="1" applyAlignment="1" applyProtection="1">
      <alignment horizontal="left" vertical="center"/>
    </xf>
    <xf numFmtId="0" fontId="22" fillId="0" borderId="0" xfId="2" applyFont="1" applyAlignment="1" applyProtection="1">
      <alignment horizontal="left" vertical="center"/>
    </xf>
    <xf numFmtId="0" fontId="21" fillId="0" borderId="7" xfId="0" applyFont="1" applyBorder="1" applyAlignment="1" applyProtection="1">
      <alignment horizontal="left" vertical="center"/>
    </xf>
    <xf numFmtId="0" fontId="22" fillId="0" borderId="36" xfId="3" applyFont="1" applyBorder="1" applyAlignment="1" applyProtection="1">
      <alignment horizontal="center" vertical="center"/>
    </xf>
    <xf numFmtId="0" fontId="4" fillId="0" borderId="0" xfId="0" applyFont="1" applyAlignment="1" applyProtection="1">
      <alignment horizontal="left" vertical="top"/>
    </xf>
    <xf numFmtId="0" fontId="4" fillId="0" borderId="8" xfId="0" applyFont="1" applyBorder="1" applyAlignment="1" applyProtection="1">
      <alignment horizontal="left" vertical="top"/>
    </xf>
    <xf numFmtId="0" fontId="22" fillId="0" borderId="0" xfId="0" applyFont="1" applyAlignment="1" applyProtection="1">
      <alignment horizontal="left" vertical="center"/>
    </xf>
    <xf numFmtId="0" fontId="22" fillId="0" borderId="0" xfId="3" applyFont="1" applyAlignment="1" applyProtection="1">
      <alignment horizontal="left" vertical="center"/>
    </xf>
    <xf numFmtId="0" fontId="22" fillId="0" borderId="7" xfId="3" applyFont="1" applyBorder="1" applyAlignment="1" applyProtection="1">
      <alignment horizontal="center" vertical="center"/>
    </xf>
    <xf numFmtId="0" fontId="22" fillId="0" borderId="29" xfId="3"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29" xfId="0" applyFont="1" applyBorder="1" applyAlignment="1" applyProtection="1">
      <alignment horizontal="center" vertical="center"/>
    </xf>
    <xf numFmtId="179" fontId="4" fillId="0" borderId="36" xfId="3" applyNumberFormat="1" applyFont="1" applyBorder="1" applyAlignment="1" applyProtection="1">
      <alignment horizontal="center" vertical="center"/>
    </xf>
    <xf numFmtId="179" fontId="4" fillId="0" borderId="7" xfId="3" applyNumberFormat="1" applyFont="1" applyBorder="1" applyAlignment="1" applyProtection="1">
      <alignment horizontal="center" vertical="center"/>
    </xf>
    <xf numFmtId="0" fontId="4" fillId="0" borderId="11" xfId="3" applyFont="1" applyBorder="1" applyProtection="1">
      <alignment vertical="center"/>
    </xf>
    <xf numFmtId="179" fontId="4" fillId="0" borderId="29" xfId="3" applyNumberFormat="1" applyFont="1" applyBorder="1" applyAlignment="1" applyProtection="1">
      <alignment horizontal="center" vertical="center"/>
    </xf>
    <xf numFmtId="0" fontId="4" fillId="0" borderId="20" xfId="0" applyFont="1" applyBorder="1" applyProtection="1">
      <alignment vertical="center"/>
    </xf>
    <xf numFmtId="0" fontId="4" fillId="0" borderId="36" xfId="3" applyFont="1" applyBorder="1" applyAlignment="1" applyProtection="1">
      <alignment horizontal="center" vertical="center"/>
    </xf>
    <xf numFmtId="0" fontId="4" fillId="0" borderId="22" xfId="3" applyFont="1" applyBorder="1" applyAlignment="1" applyProtection="1">
      <alignment horizontal="center" vertical="center"/>
    </xf>
    <xf numFmtId="0" fontId="4" fillId="0" borderId="19" xfId="3" applyFont="1" applyBorder="1" applyAlignment="1" applyProtection="1">
      <alignment horizontal="center" vertical="center"/>
    </xf>
    <xf numFmtId="0" fontId="4" fillId="0" borderId="13" xfId="3" applyFont="1" applyBorder="1" applyAlignment="1" applyProtection="1">
      <alignment horizontal="center" vertical="center"/>
    </xf>
    <xf numFmtId="0" fontId="4" fillId="0" borderId="7" xfId="3" applyFont="1" applyBorder="1" applyAlignment="1" applyProtection="1">
      <alignment horizontal="center" vertical="center"/>
    </xf>
    <xf numFmtId="0" fontId="4" fillId="0" borderId="27" xfId="3" applyFont="1" applyBorder="1" applyAlignment="1" applyProtection="1">
      <alignment horizontal="center" vertical="center"/>
    </xf>
    <xf numFmtId="0" fontId="4" fillId="0" borderId="0" xfId="3" applyFont="1" applyAlignment="1" applyProtection="1">
      <alignment horizontal="center" vertical="center"/>
    </xf>
    <xf numFmtId="0" fontId="4" fillId="0" borderId="35" xfId="3" applyFont="1" applyBorder="1" applyAlignment="1" applyProtection="1">
      <alignment horizontal="center" vertical="center"/>
    </xf>
    <xf numFmtId="0" fontId="4" fillId="0" borderId="29" xfId="3" applyFont="1" applyBorder="1" applyAlignment="1" applyProtection="1">
      <alignment horizontal="center" vertical="center"/>
    </xf>
    <xf numFmtId="0" fontId="4" fillId="0" borderId="21" xfId="3" applyFont="1" applyBorder="1" applyAlignment="1" applyProtection="1">
      <alignment horizontal="center" vertical="center"/>
    </xf>
    <xf numFmtId="0" fontId="4" fillId="0" borderId="25" xfId="3" applyFont="1" applyBorder="1" applyAlignment="1" applyProtection="1">
      <alignment horizontal="center" vertical="center"/>
    </xf>
    <xf numFmtId="0" fontId="4" fillId="0" borderId="14" xfId="3" applyFont="1" applyBorder="1" applyAlignment="1" applyProtection="1">
      <alignment horizontal="center" vertical="center"/>
    </xf>
    <xf numFmtId="0" fontId="4" fillId="0" borderId="32" xfId="3" applyFont="1" applyBorder="1" applyAlignment="1" applyProtection="1">
      <alignment horizontal="center" vertical="center"/>
    </xf>
    <xf numFmtId="0" fontId="4" fillId="0" borderId="31" xfId="3" applyFont="1" applyBorder="1" applyAlignment="1" applyProtection="1">
      <alignment horizontal="center" vertical="center"/>
    </xf>
    <xf numFmtId="0" fontId="4" fillId="0" borderId="33" xfId="3" applyFont="1" applyBorder="1" applyAlignment="1" applyProtection="1">
      <alignment horizontal="center" vertical="center"/>
    </xf>
    <xf numFmtId="179" fontId="4" fillId="0" borderId="15" xfId="3" applyNumberFormat="1" applyFont="1" applyBorder="1" applyAlignment="1" applyProtection="1">
      <alignment horizontal="center" vertical="center"/>
    </xf>
    <xf numFmtId="0" fontId="4" fillId="0" borderId="51"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5" xfId="0" applyFont="1" applyBorder="1" applyProtection="1">
      <alignment vertical="center"/>
    </xf>
    <xf numFmtId="0" fontId="4" fillId="0" borderId="5" xfId="3" applyFont="1" applyBorder="1" applyProtection="1">
      <alignment vertical="center"/>
    </xf>
    <xf numFmtId="0" fontId="4" fillId="0" borderId="2" xfId="3" applyFont="1" applyBorder="1" applyProtection="1">
      <alignment vertical="center"/>
    </xf>
    <xf numFmtId="183" fontId="4" fillId="0" borderId="0" xfId="3" applyNumberFormat="1" applyFont="1" applyProtection="1">
      <alignment vertical="center"/>
    </xf>
    <xf numFmtId="0" fontId="15" fillId="0" borderId="7" xfId="3" applyFont="1" applyBorder="1" applyProtection="1">
      <alignment vertical="center"/>
    </xf>
    <xf numFmtId="49" fontId="4" fillId="0" borderId="0" xfId="3" applyNumberFormat="1" applyFont="1" applyProtection="1">
      <alignment vertical="center"/>
    </xf>
    <xf numFmtId="0" fontId="16" fillId="0" borderId="4" xfId="0" applyFont="1" applyBorder="1" applyProtection="1">
      <alignment vertical="center"/>
    </xf>
    <xf numFmtId="0" fontId="20" fillId="0" borderId="1" xfId="0" applyFont="1" applyBorder="1" applyProtection="1">
      <alignment vertical="center"/>
    </xf>
    <xf numFmtId="0" fontId="20" fillId="0" borderId="0" xfId="0" applyFont="1" applyProtection="1">
      <alignment vertical="center"/>
    </xf>
    <xf numFmtId="0" fontId="4" fillId="0" borderId="23" xfId="3" applyFont="1" applyBorder="1" applyAlignment="1" applyProtection="1">
      <alignment horizontal="left" vertical="center"/>
    </xf>
    <xf numFmtId="0" fontId="4" fillId="0" borderId="24" xfId="3" applyFont="1" applyBorder="1" applyAlignment="1" applyProtection="1">
      <alignment horizontal="left" vertical="center"/>
    </xf>
    <xf numFmtId="0" fontId="4" fillId="0" borderId="28" xfId="3" applyFont="1" applyBorder="1" applyAlignment="1" applyProtection="1">
      <alignment horizontal="left" vertical="center"/>
    </xf>
    <xf numFmtId="49" fontId="4" fillId="0" borderId="23" xfId="3" applyNumberFormat="1" applyFont="1" applyBorder="1" applyAlignment="1" applyProtection="1">
      <alignment horizontal="center" vertical="center"/>
    </xf>
    <xf numFmtId="0" fontId="4" fillId="0" borderId="24" xfId="3" applyFont="1" applyBorder="1" applyAlignment="1" applyProtection="1">
      <alignment horizontal="center" vertical="center"/>
    </xf>
    <xf numFmtId="0" fontId="4" fillId="0" borderId="28" xfId="3" applyFont="1" applyBorder="1" applyAlignment="1" applyProtection="1">
      <alignment horizontal="center" vertical="center"/>
    </xf>
    <xf numFmtId="0" fontId="4" fillId="0" borderId="14" xfId="3" applyFont="1" applyBorder="1" applyProtection="1">
      <alignment vertical="center"/>
    </xf>
    <xf numFmtId="0" fontId="4" fillId="0" borderId="43" xfId="0" applyFont="1" applyBorder="1" applyAlignment="1" applyProtection="1">
      <alignment horizontal="left" vertical="center"/>
    </xf>
    <xf numFmtId="0" fontId="4" fillId="0" borderId="45" xfId="0" applyFont="1" applyBorder="1" applyAlignment="1" applyProtection="1">
      <alignment horizontal="left" vertical="center"/>
    </xf>
    <xf numFmtId="0" fontId="4" fillId="0" borderId="20" xfId="3" applyFont="1" applyBorder="1" applyProtection="1">
      <alignment vertical="center"/>
    </xf>
    <xf numFmtId="0" fontId="4" fillId="0" borderId="9" xfId="0" applyFont="1" applyBorder="1" applyAlignment="1" applyProtection="1">
      <alignment horizontal="left" vertical="center"/>
    </xf>
    <xf numFmtId="0" fontId="4" fillId="0" borderId="47" xfId="0" applyFont="1" applyBorder="1" applyAlignment="1" applyProtection="1">
      <alignment horizontal="left" vertical="center"/>
    </xf>
    <xf numFmtId="0" fontId="4" fillId="0" borderId="13" xfId="3" applyFont="1" applyBorder="1" applyProtection="1">
      <alignment vertical="center"/>
    </xf>
    <xf numFmtId="0" fontId="4" fillId="0" borderId="26"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14" fillId="0" borderId="4" xfId="3" applyFont="1" applyBorder="1" applyAlignment="1" applyProtection="1">
      <alignment vertical="top"/>
    </xf>
    <xf numFmtId="0" fontId="14" fillId="0" borderId="0" xfId="3" applyFont="1" applyAlignment="1" applyProtection="1">
      <alignment vertical="top"/>
    </xf>
    <xf numFmtId="0" fontId="4" fillId="0" borderId="57" xfId="3" applyFont="1" applyBorder="1" applyAlignment="1" applyProtection="1">
      <alignment horizontal="left" vertical="center"/>
    </xf>
    <xf numFmtId="0" fontId="4" fillId="0" borderId="42" xfId="3" applyFont="1" applyBorder="1" applyAlignment="1" applyProtection="1">
      <alignment horizontal="left" vertical="center"/>
    </xf>
    <xf numFmtId="0" fontId="4" fillId="0" borderId="54" xfId="3" applyFont="1" applyBorder="1" applyAlignment="1" applyProtection="1">
      <alignment horizontal="left" vertical="center"/>
    </xf>
    <xf numFmtId="0" fontId="4" fillId="0" borderId="40" xfId="3" applyFont="1" applyBorder="1" applyAlignment="1" applyProtection="1">
      <alignment horizontal="left" vertical="center"/>
    </xf>
    <xf numFmtId="0" fontId="4" fillId="0" borderId="16" xfId="3" applyFont="1" applyBorder="1" applyAlignment="1" applyProtection="1">
      <alignment horizontal="left" vertical="center"/>
    </xf>
    <xf numFmtId="0" fontId="4" fillId="0" borderId="53" xfId="3" applyFont="1" applyBorder="1" applyAlignment="1" applyProtection="1">
      <alignment horizontal="left" vertical="center"/>
    </xf>
    <xf numFmtId="0" fontId="4" fillId="0" borderId="55" xfId="3" applyFont="1" applyBorder="1" applyAlignment="1" applyProtection="1">
      <alignment horizontal="left" vertical="center"/>
    </xf>
    <xf numFmtId="0" fontId="4" fillId="0" borderId="17" xfId="3" applyFont="1" applyBorder="1" applyAlignment="1" applyProtection="1">
      <alignment horizontal="left" vertical="center"/>
    </xf>
    <xf numFmtId="0" fontId="4" fillId="0" borderId="56" xfId="3" applyFont="1" applyBorder="1" applyAlignment="1" applyProtection="1">
      <alignment horizontal="left" vertical="center"/>
    </xf>
    <xf numFmtId="179" fontId="4" fillId="0" borderId="0" xfId="0" applyNumberFormat="1" applyFont="1" applyAlignment="1" applyProtection="1">
      <alignment horizontal="right" vertical="top"/>
    </xf>
    <xf numFmtId="0" fontId="15" fillId="0" borderId="0" xfId="0" applyFont="1" applyAlignment="1" applyProtection="1">
      <alignment vertical="top"/>
    </xf>
    <xf numFmtId="181" fontId="4" fillId="0" borderId="1" xfId="0" applyNumberFormat="1" applyFont="1" applyBorder="1" applyProtection="1">
      <alignment vertical="center"/>
    </xf>
    <xf numFmtId="0" fontId="15" fillId="0" borderId="1" xfId="0" applyFont="1" applyBorder="1" applyAlignment="1" applyProtection="1">
      <alignment vertical="top"/>
    </xf>
    <xf numFmtId="181" fontId="15" fillId="0" borderId="1" xfId="0" applyNumberFormat="1" applyFont="1" applyBorder="1" applyAlignment="1" applyProtection="1">
      <alignment vertical="top"/>
    </xf>
    <xf numFmtId="181" fontId="4" fillId="0" borderId="0" xfId="0" applyNumberFormat="1" applyFont="1" applyProtection="1">
      <alignment vertical="center"/>
    </xf>
    <xf numFmtId="181" fontId="15" fillId="0" borderId="0" xfId="0" applyNumberFormat="1" applyFont="1" applyAlignment="1" applyProtection="1">
      <alignment vertical="top"/>
    </xf>
    <xf numFmtId="0" fontId="7" fillId="0" borderId="0" xfId="3" applyNumberFormat="1" applyFont="1" applyAlignment="1" applyProtection="1">
      <alignment horizontal="right" vertical="top"/>
    </xf>
    <xf numFmtId="0" fontId="4" fillId="0" borderId="0" xfId="7" applyNumberFormat="1" applyFont="1" applyProtection="1">
      <alignment vertical="center"/>
    </xf>
    <xf numFmtId="0" fontId="4" fillId="0" borderId="0" xfId="2" applyNumberFormat="1" applyFont="1" applyProtection="1">
      <alignment vertical="center"/>
    </xf>
    <xf numFmtId="0" fontId="4" fillId="0" borderId="0" xfId="2" applyNumberFormat="1" applyFont="1" applyAlignment="1" applyProtection="1">
      <alignment horizontal="left" vertical="center"/>
    </xf>
  </cellXfs>
  <cellStyles count="19">
    <cellStyle name="ハイパーリンク" xfId="1" builtinId="8"/>
    <cellStyle name="ハイパーリンク 2" xfId="16" xr:uid="{00000000-0005-0000-0000-000001000000}"/>
    <cellStyle name="桁区切り 2" xfId="5" xr:uid="{00000000-0005-0000-0000-000002000000}"/>
    <cellStyle name="桁区切り 2 2" xfId="14" xr:uid="{00000000-0005-0000-0000-000003000000}"/>
    <cellStyle name="桁区切り 3" xfId="8" xr:uid="{00000000-0005-0000-0000-000004000000}"/>
    <cellStyle name="桁区切り 4" xfId="17" xr:uid="{00000000-0005-0000-0000-000005000000}"/>
    <cellStyle name="桁区切り 5" xfId="18" xr:uid="{00000000-0005-0000-0000-000006000000}"/>
    <cellStyle name="通貨 2" xfId="10" xr:uid="{00000000-0005-0000-0000-000007000000}"/>
    <cellStyle name="標準" xfId="0" builtinId="0"/>
    <cellStyle name="標準 2" xfId="11" xr:uid="{00000000-0005-0000-0000-000009000000}"/>
    <cellStyle name="標準 3 3" xfId="4" xr:uid="{00000000-0005-0000-0000-00000A000000}"/>
    <cellStyle name="標準 4" xfId="9" xr:uid="{00000000-0005-0000-0000-00000B000000}"/>
    <cellStyle name="標準 5" xfId="3" xr:uid="{00000000-0005-0000-0000-00000C000000}"/>
    <cellStyle name="標準 5 2" xfId="2" xr:uid="{00000000-0005-0000-0000-00000D000000}"/>
    <cellStyle name="標準 5 2 2" xfId="7" xr:uid="{00000000-0005-0000-0000-00000E000000}"/>
    <cellStyle name="標準 5 2 2 2" xfId="13" xr:uid="{00000000-0005-0000-0000-00000F000000}"/>
    <cellStyle name="標準 5 2 2 3" xfId="12" xr:uid="{00000000-0005-0000-0000-000010000000}"/>
    <cellStyle name="標準 8" xfId="15" xr:uid="{00000000-0005-0000-0000-000011000000}"/>
    <cellStyle name="標準 9" xfId="6" xr:uid="{00000000-0005-0000-0000-000012000000}"/>
  </cellStyles>
  <dxfs count="38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D0D0D"/>
      <color rgb="FFFF66FF"/>
      <color rgb="FFFFE1FF"/>
      <color rgb="FFFFFF99"/>
      <color rgb="FFFF0000"/>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AD482"/>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7.375" style="44" hidden="1" customWidth="1"/>
    <col min="2" max="3" width="1.625" style="44" customWidth="1"/>
    <col min="4" max="4" width="5.125" style="44" customWidth="1"/>
    <col min="5" max="5" width="4.5" style="44" customWidth="1"/>
    <col min="6" max="6" width="3.75" style="44" customWidth="1"/>
    <col min="7" max="7" width="6.5" style="44" customWidth="1"/>
    <col min="8" max="8" width="8.375" style="44" customWidth="1"/>
    <col min="9" max="9" width="1.625" style="44" customWidth="1"/>
    <col min="10" max="10" width="12" style="44" customWidth="1"/>
    <col min="11" max="11" width="6.625" style="44" customWidth="1"/>
    <col min="12" max="12" width="12.25" style="44" customWidth="1"/>
    <col min="13" max="13" width="6.625" style="44" customWidth="1"/>
    <col min="14" max="14" width="6.875" style="44" customWidth="1"/>
    <col min="15" max="15" width="5.5" style="44" customWidth="1"/>
    <col min="16" max="16" width="6.625" style="44" customWidth="1"/>
    <col min="17" max="17" width="8.75" style="44" customWidth="1"/>
    <col min="18" max="18" width="6.625" style="44" customWidth="1"/>
    <col min="19" max="19" width="22.375" style="44" customWidth="1"/>
    <col min="20" max="23" width="2.75" style="44" customWidth="1"/>
    <col min="24" max="24" width="6.625" style="44" customWidth="1"/>
    <col min="25" max="25" width="6.875" style="44" customWidth="1"/>
    <col min="26" max="26" width="2.75" style="44" customWidth="1"/>
    <col min="27" max="27" width="3.625" style="44" customWidth="1"/>
    <col min="28" max="30" width="9" style="44" hidden="1" customWidth="1"/>
    <col min="31" max="16384" width="9" style="44"/>
  </cols>
  <sheetData>
    <row r="1" spans="1:27" ht="30" customHeight="1" x14ac:dyDescent="0.15">
      <c r="A1" s="324" t="s">
        <v>896</v>
      </c>
      <c r="B1" s="40"/>
      <c r="C1" s="41" t="s">
        <v>891</v>
      </c>
      <c r="D1" s="41"/>
      <c r="E1" s="41"/>
      <c r="F1" s="41"/>
      <c r="G1" s="41"/>
      <c r="H1" s="41"/>
      <c r="I1" s="41"/>
      <c r="J1" s="41"/>
      <c r="K1" s="41"/>
      <c r="L1" s="41"/>
      <c r="M1" s="41"/>
      <c r="N1" s="41"/>
      <c r="O1" s="41"/>
      <c r="P1" s="41"/>
      <c r="Q1" s="41"/>
      <c r="R1" s="41"/>
      <c r="S1" s="41"/>
      <c r="T1" s="41"/>
      <c r="U1" s="41"/>
      <c r="V1" s="41"/>
      <c r="W1" s="323" t="s">
        <v>898</v>
      </c>
      <c r="X1" s="42"/>
      <c r="Y1" s="42"/>
      <c r="Z1" s="42"/>
      <c r="AA1" s="43"/>
    </row>
    <row r="2" spans="1:27" ht="15.75" hidden="1" customHeight="1" x14ac:dyDescent="0.15">
      <c r="A2" s="324" t="s">
        <v>28</v>
      </c>
      <c r="B2" s="40"/>
      <c r="C2" s="45"/>
      <c r="D2" s="45"/>
      <c r="Y2" s="46"/>
      <c r="Z2" s="46"/>
      <c r="AA2" s="1"/>
    </row>
    <row r="3" spans="1:27" ht="30" customHeight="1" x14ac:dyDescent="0.15">
      <c r="A3" s="325" t="s">
        <v>899</v>
      </c>
      <c r="B3" s="47"/>
      <c r="C3" s="44" t="s">
        <v>876</v>
      </c>
    </row>
    <row r="4" spans="1:27" ht="5.25" customHeight="1" x14ac:dyDescent="0.15">
      <c r="A4" s="47"/>
      <c r="B4" s="47"/>
      <c r="C4" s="48"/>
      <c r="D4" s="49"/>
      <c r="E4" s="49"/>
      <c r="F4" s="49"/>
      <c r="G4" s="49"/>
      <c r="H4" s="49"/>
      <c r="I4" s="49"/>
      <c r="J4" s="49"/>
      <c r="K4" s="49"/>
      <c r="L4" s="49"/>
      <c r="M4" s="49"/>
      <c r="N4" s="49"/>
      <c r="O4" s="49"/>
      <c r="P4" s="49"/>
      <c r="Q4" s="49"/>
      <c r="R4" s="49"/>
      <c r="S4" s="49"/>
      <c r="T4" s="49"/>
      <c r="U4" s="49"/>
      <c r="V4" s="49"/>
      <c r="W4" s="49"/>
      <c r="X4" s="49"/>
      <c r="Y4" s="49"/>
      <c r="Z4" s="50"/>
    </row>
    <row r="5" spans="1:27" ht="15" customHeight="1" x14ac:dyDescent="0.15">
      <c r="A5" s="47"/>
      <c r="B5" s="47"/>
      <c r="C5" s="51" t="s">
        <v>892</v>
      </c>
      <c r="D5" s="52"/>
      <c r="E5" s="52"/>
      <c r="F5" s="52"/>
      <c r="G5" s="52"/>
      <c r="H5" s="52"/>
      <c r="I5" s="52"/>
      <c r="J5" s="52"/>
      <c r="K5" s="52"/>
      <c r="L5" s="52"/>
      <c r="M5" s="52"/>
      <c r="N5" s="52"/>
      <c r="O5" s="52"/>
      <c r="P5" s="52"/>
      <c r="Q5" s="52"/>
      <c r="R5" s="52"/>
      <c r="S5" s="52"/>
      <c r="T5" s="52"/>
      <c r="U5" s="52"/>
      <c r="V5" s="52"/>
      <c r="W5" s="52"/>
      <c r="X5" s="52"/>
      <c r="Y5" s="52"/>
      <c r="Z5" s="53"/>
    </row>
    <row r="6" spans="1:27" ht="15" customHeight="1" x14ac:dyDescent="0.15">
      <c r="A6" s="47"/>
      <c r="B6" s="47"/>
      <c r="C6" s="51" t="s">
        <v>17</v>
      </c>
      <c r="D6" s="52"/>
      <c r="E6" s="52"/>
      <c r="F6" s="52"/>
      <c r="G6" s="52"/>
      <c r="H6" s="52"/>
      <c r="I6" s="52"/>
      <c r="J6" s="52"/>
      <c r="K6" s="52"/>
      <c r="L6" s="52"/>
      <c r="M6" s="52"/>
      <c r="N6" s="52"/>
      <c r="O6" s="52"/>
      <c r="P6" s="52"/>
      <c r="Q6" s="52"/>
      <c r="R6" s="52"/>
      <c r="S6" s="52"/>
      <c r="T6" s="52"/>
      <c r="U6" s="52"/>
      <c r="V6" s="52"/>
      <c r="W6" s="52"/>
      <c r="X6" s="52"/>
      <c r="Y6" s="52"/>
      <c r="Z6" s="53"/>
    </row>
    <row r="7" spans="1:27" ht="15" customHeight="1" x14ac:dyDescent="0.15">
      <c r="A7" s="47"/>
      <c r="B7" s="47"/>
      <c r="C7" s="51" t="s">
        <v>18</v>
      </c>
      <c r="D7" s="52"/>
      <c r="E7" s="52"/>
      <c r="F7" s="52"/>
      <c r="G7" s="52"/>
      <c r="H7" s="52"/>
      <c r="I7" s="52"/>
      <c r="J7" s="52"/>
      <c r="K7" s="52"/>
      <c r="L7" s="52"/>
      <c r="M7" s="52"/>
      <c r="N7" s="52"/>
      <c r="O7" s="52"/>
      <c r="P7" s="52"/>
      <c r="Q7" s="52"/>
      <c r="R7" s="52"/>
      <c r="S7" s="52"/>
      <c r="T7" s="52"/>
      <c r="U7" s="52"/>
      <c r="V7" s="52"/>
      <c r="W7" s="52"/>
      <c r="X7" s="52"/>
      <c r="Y7" s="52"/>
      <c r="Z7" s="53"/>
    </row>
    <row r="8" spans="1:27" ht="13.5" hidden="1" x14ac:dyDescent="0.15">
      <c r="A8" s="47"/>
      <c r="B8" s="47"/>
      <c r="C8" s="51"/>
      <c r="D8" s="52"/>
      <c r="E8" s="52"/>
      <c r="F8" s="52"/>
      <c r="G8" s="52"/>
      <c r="H8" s="52"/>
      <c r="I8" s="52"/>
      <c r="J8" s="52"/>
      <c r="K8" s="52"/>
      <c r="L8" s="52"/>
      <c r="M8" s="52"/>
      <c r="N8" s="52"/>
      <c r="O8" s="52"/>
      <c r="P8" s="52"/>
      <c r="Q8" s="52"/>
      <c r="R8" s="52"/>
      <c r="S8" s="52"/>
      <c r="T8" s="52"/>
      <c r="U8" s="52"/>
      <c r="V8" s="52"/>
      <c r="W8" s="52"/>
      <c r="X8" s="52"/>
      <c r="Y8" s="52"/>
      <c r="Z8" s="53"/>
    </row>
    <row r="9" spans="1:27" ht="5.25" customHeight="1" x14ac:dyDescent="0.15">
      <c r="A9" s="47"/>
      <c r="B9" s="47"/>
      <c r="C9" s="54"/>
      <c r="D9" s="55"/>
      <c r="E9" s="55"/>
      <c r="F9" s="55"/>
      <c r="G9" s="55"/>
      <c r="H9" s="55"/>
      <c r="I9" s="55"/>
      <c r="J9" s="55"/>
      <c r="K9" s="55"/>
      <c r="L9" s="55"/>
      <c r="M9" s="55"/>
      <c r="N9" s="55"/>
      <c r="O9" s="55"/>
      <c r="P9" s="55"/>
      <c r="Q9" s="55"/>
      <c r="R9" s="55"/>
      <c r="S9" s="55"/>
      <c r="T9" s="55"/>
      <c r="U9" s="55"/>
      <c r="V9" s="55"/>
      <c r="W9" s="55"/>
      <c r="X9" s="55"/>
      <c r="Y9" s="55"/>
      <c r="Z9" s="56"/>
    </row>
    <row r="10" spans="1:27" ht="27" customHeight="1" x14ac:dyDescent="0.15">
      <c r="A10" s="47"/>
      <c r="B10" s="47"/>
    </row>
    <row r="11" spans="1:27" ht="15.75" hidden="1" customHeight="1" x14ac:dyDescent="0.15">
      <c r="A11" s="47"/>
      <c r="B11" s="47"/>
    </row>
    <row r="12" spans="1:27" ht="15.75" hidden="1" customHeight="1" x14ac:dyDescent="0.15">
      <c r="A12" s="47"/>
      <c r="B12" s="47"/>
    </row>
    <row r="13" spans="1:27" ht="15.75" hidden="1" customHeight="1" x14ac:dyDescent="0.15">
      <c r="A13" s="47"/>
      <c r="B13" s="47"/>
    </row>
    <row r="14" spans="1:27" ht="15.75" hidden="1" customHeight="1" x14ac:dyDescent="0.15">
      <c r="A14" s="47"/>
      <c r="B14" s="47"/>
    </row>
    <row r="15" spans="1:27" ht="15.75" hidden="1" customHeight="1" x14ac:dyDescent="0.15">
      <c r="A15" s="47"/>
      <c r="B15" s="47"/>
    </row>
    <row r="16" spans="1:27" ht="15.75" hidden="1" customHeight="1" x14ac:dyDescent="0.15">
      <c r="A16" s="47"/>
      <c r="B16" s="47"/>
    </row>
    <row r="17" spans="1:26" ht="20.100000000000001" customHeight="1" x14ac:dyDescent="0.15">
      <c r="A17" s="47"/>
      <c r="B17" s="47"/>
      <c r="C17" s="57" t="s">
        <v>22</v>
      </c>
      <c r="D17" s="58"/>
      <c r="E17" s="58"/>
      <c r="F17" s="58"/>
      <c r="G17" s="58"/>
      <c r="H17" s="59"/>
    </row>
    <row r="18" spans="1:26" ht="20.100000000000001" customHeight="1" x14ac:dyDescent="0.15">
      <c r="A18" s="47"/>
      <c r="B18" s="47"/>
      <c r="C18" s="60"/>
      <c r="D18" s="61"/>
      <c r="E18" s="61"/>
      <c r="F18" s="61"/>
      <c r="G18" s="61"/>
      <c r="H18" s="61"/>
      <c r="I18" s="62"/>
      <c r="J18" s="62"/>
      <c r="K18" s="62"/>
      <c r="L18" s="62"/>
      <c r="M18" s="62"/>
      <c r="N18" s="62"/>
      <c r="O18" s="62"/>
      <c r="P18" s="62"/>
      <c r="Q18" s="62"/>
      <c r="R18" s="62"/>
      <c r="S18" s="62"/>
      <c r="T18" s="62"/>
      <c r="U18" s="62"/>
      <c r="V18" s="62"/>
      <c r="W18" s="62"/>
      <c r="X18" s="62"/>
      <c r="Y18" s="62"/>
      <c r="Z18" s="63"/>
    </row>
    <row r="19" spans="1:26" ht="15.75" hidden="1" customHeight="1" x14ac:dyDescent="0.15">
      <c r="A19" s="47"/>
      <c r="B19" s="47"/>
      <c r="C19" s="60"/>
      <c r="D19" s="61"/>
      <c r="E19" s="61"/>
      <c r="F19" s="61"/>
      <c r="G19" s="61"/>
      <c r="H19" s="61"/>
      <c r="I19" s="64"/>
      <c r="J19" s="64"/>
      <c r="K19" s="64"/>
      <c r="L19" s="64"/>
      <c r="M19" s="64"/>
      <c r="N19" s="64"/>
      <c r="O19" s="64"/>
      <c r="P19" s="64"/>
      <c r="Q19" s="64"/>
      <c r="R19" s="64"/>
      <c r="S19" s="64"/>
      <c r="T19" s="64"/>
      <c r="U19" s="64"/>
      <c r="V19" s="64"/>
      <c r="W19" s="64"/>
      <c r="X19" s="64"/>
      <c r="Y19" s="64"/>
      <c r="Z19" s="65"/>
    </row>
    <row r="20" spans="1:26" ht="20.100000000000001" customHeight="1" x14ac:dyDescent="0.15">
      <c r="A20" s="47">
        <f>IF(TRIM($I20)="", 1001, 0)</f>
        <v>1001</v>
      </c>
      <c r="B20" s="47"/>
      <c r="C20" s="66"/>
      <c r="D20" s="67">
        <v>1</v>
      </c>
      <c r="E20" s="44" t="s">
        <v>0</v>
      </c>
      <c r="I20" s="18"/>
      <c r="J20" s="19"/>
      <c r="K20" s="19"/>
      <c r="L20" s="19"/>
      <c r="M20" s="19"/>
      <c r="N20" s="68"/>
      <c r="O20" s="68"/>
      <c r="P20" s="68"/>
      <c r="Q20" s="68"/>
      <c r="R20" s="68"/>
      <c r="S20" s="68"/>
      <c r="T20" s="68"/>
      <c r="U20" s="68"/>
      <c r="V20" s="68"/>
      <c r="W20" s="68"/>
      <c r="X20" s="68"/>
      <c r="Y20" s="68"/>
      <c r="Z20" s="65"/>
    </row>
    <row r="21" spans="1:26" ht="20.100000000000001" customHeight="1" x14ac:dyDescent="0.15">
      <c r="A21" s="47"/>
      <c r="B21" s="47"/>
      <c r="C21" s="66"/>
      <c r="D21" s="67"/>
      <c r="E21" s="64"/>
      <c r="F21" s="64"/>
      <c r="G21" s="64"/>
      <c r="H21" s="64"/>
      <c r="I21" s="69"/>
      <c r="J21" s="70" t="s">
        <v>890</v>
      </c>
      <c r="K21" s="71"/>
      <c r="L21" s="71"/>
      <c r="M21" s="71"/>
      <c r="N21" s="71"/>
      <c r="O21" s="71"/>
      <c r="P21" s="71"/>
      <c r="Q21" s="71"/>
      <c r="R21" s="71"/>
      <c r="S21" s="71"/>
      <c r="T21" s="71"/>
      <c r="U21" s="71"/>
      <c r="V21" s="71"/>
      <c r="W21" s="71"/>
      <c r="X21" s="71"/>
      <c r="Y21" s="71"/>
      <c r="Z21" s="65"/>
    </row>
    <row r="22" spans="1:26" ht="20.100000000000001" customHeight="1" x14ac:dyDescent="0.15">
      <c r="A22" s="47">
        <f>IF(AND(TRIM($I22)&lt;&gt;"", OR(ISERROR(FIND("@"&amp;LEFT($I22,3)&amp;"@", 都道府県3))=FALSE, ISERROR(FIND("@"&amp;LEFT($I22,4)&amp;"@",都道府県4))=FALSE))=FALSE, 1001, 0)</f>
        <v>1001</v>
      </c>
      <c r="B22" s="47"/>
      <c r="C22" s="66"/>
      <c r="D22" s="67">
        <v>2</v>
      </c>
      <c r="E22" s="44" t="s">
        <v>1</v>
      </c>
      <c r="I22" s="20"/>
      <c r="J22" s="20"/>
      <c r="K22" s="20"/>
      <c r="L22" s="20"/>
      <c r="M22" s="20"/>
      <c r="N22" s="20"/>
      <c r="O22" s="20"/>
      <c r="P22" s="20"/>
      <c r="Q22" s="20"/>
      <c r="R22" s="20"/>
      <c r="S22" s="20"/>
      <c r="T22" s="20"/>
      <c r="U22" s="20"/>
      <c r="V22" s="20"/>
      <c r="W22" s="20"/>
      <c r="X22" s="20"/>
      <c r="Y22" s="20"/>
      <c r="Z22" s="65"/>
    </row>
    <row r="23" spans="1:26" ht="20.100000000000001" customHeight="1" x14ac:dyDescent="0.15">
      <c r="A23" s="47"/>
      <c r="B23" s="47"/>
      <c r="C23" s="66"/>
      <c r="D23" s="67"/>
      <c r="E23" s="64"/>
      <c r="F23" s="64"/>
      <c r="G23" s="64"/>
      <c r="H23" s="64"/>
      <c r="I23" s="69"/>
      <c r="J23" s="72" t="s">
        <v>20</v>
      </c>
      <c r="K23" s="71"/>
      <c r="L23" s="71"/>
      <c r="M23" s="71"/>
      <c r="N23" s="71"/>
      <c r="O23" s="71"/>
      <c r="P23" s="71"/>
      <c r="Q23" s="71"/>
      <c r="R23" s="71"/>
      <c r="S23" s="71"/>
      <c r="T23" s="71"/>
      <c r="U23" s="71"/>
      <c r="V23" s="71"/>
      <c r="W23" s="71"/>
      <c r="X23" s="71"/>
      <c r="Y23" s="71"/>
      <c r="Z23" s="65"/>
    </row>
    <row r="24" spans="1:26" ht="20.100000000000001" customHeight="1" x14ac:dyDescent="0.15">
      <c r="A24" s="47">
        <f>IF(TRIM($I24)="", 1001, 0)</f>
        <v>1001</v>
      </c>
      <c r="B24" s="47"/>
      <c r="C24" s="66"/>
      <c r="D24" s="67">
        <v>3</v>
      </c>
      <c r="E24" s="44" t="s">
        <v>2</v>
      </c>
      <c r="I24" s="16"/>
      <c r="J24" s="16"/>
      <c r="K24" s="16"/>
      <c r="L24" s="16"/>
      <c r="M24" s="16"/>
      <c r="N24" s="16"/>
      <c r="O24" s="16"/>
      <c r="P24" s="16"/>
      <c r="Q24" s="16"/>
      <c r="R24" s="16"/>
      <c r="S24" s="16"/>
      <c r="T24" s="16"/>
      <c r="U24" s="16"/>
      <c r="V24" s="16"/>
      <c r="W24" s="16"/>
      <c r="X24" s="16"/>
      <c r="Y24" s="16"/>
      <c r="Z24" s="65"/>
    </row>
    <row r="25" spans="1:26" ht="20.100000000000001" customHeight="1" x14ac:dyDescent="0.15">
      <c r="A25" s="47"/>
      <c r="B25" s="47"/>
      <c r="C25" s="73"/>
      <c r="D25" s="64"/>
      <c r="E25" s="64"/>
      <c r="F25" s="64"/>
      <c r="G25" s="64"/>
      <c r="H25" s="64"/>
      <c r="I25" s="69"/>
      <c r="J25" s="70" t="s">
        <v>877</v>
      </c>
      <c r="K25" s="71"/>
      <c r="L25" s="71"/>
      <c r="M25" s="71"/>
      <c r="N25" s="71"/>
      <c r="O25" s="71"/>
      <c r="P25" s="71"/>
      <c r="Q25" s="71"/>
      <c r="R25" s="71"/>
      <c r="S25" s="71"/>
      <c r="T25" s="71"/>
      <c r="U25" s="71"/>
      <c r="V25" s="71"/>
      <c r="W25" s="71"/>
      <c r="X25" s="71"/>
      <c r="Y25" s="71"/>
      <c r="Z25" s="65"/>
    </row>
    <row r="26" spans="1:26" ht="20.100000000000001" customHeight="1" x14ac:dyDescent="0.15">
      <c r="A26" s="47">
        <f>IF(TRIM($I26)="", 1001, 0)</f>
        <v>1001</v>
      </c>
      <c r="B26" s="47"/>
      <c r="C26" s="66"/>
      <c r="D26" s="67">
        <v>4</v>
      </c>
      <c r="E26" s="44" t="s">
        <v>3</v>
      </c>
      <c r="I26" s="16"/>
      <c r="J26" s="16"/>
      <c r="K26" s="16"/>
      <c r="L26" s="16"/>
      <c r="M26" s="16"/>
      <c r="N26" s="16"/>
      <c r="O26" s="16"/>
      <c r="P26" s="16"/>
      <c r="Q26" s="16"/>
      <c r="R26" s="16"/>
      <c r="S26" s="16"/>
      <c r="T26" s="16"/>
      <c r="U26" s="16"/>
      <c r="V26" s="16"/>
      <c r="W26" s="16"/>
      <c r="X26" s="16"/>
      <c r="Y26" s="16"/>
      <c r="Z26" s="65"/>
    </row>
    <row r="27" spans="1:26" ht="20.100000000000001" customHeight="1" x14ac:dyDescent="0.15">
      <c r="A27" s="47"/>
      <c r="B27" s="47"/>
      <c r="C27" s="73"/>
      <c r="D27" s="64"/>
      <c r="E27" s="64"/>
      <c r="F27" s="64"/>
      <c r="G27" s="64"/>
      <c r="H27" s="64"/>
      <c r="I27" s="69"/>
      <c r="J27" s="70" t="s">
        <v>867</v>
      </c>
      <c r="K27" s="71"/>
      <c r="L27" s="71"/>
      <c r="M27" s="71"/>
      <c r="N27" s="71"/>
      <c r="O27" s="71"/>
      <c r="P27" s="71"/>
      <c r="Q27" s="71"/>
      <c r="R27" s="71"/>
      <c r="S27" s="71"/>
      <c r="T27" s="71"/>
      <c r="U27" s="71"/>
      <c r="V27" s="71"/>
      <c r="W27" s="71"/>
      <c r="X27" s="71"/>
      <c r="Y27" s="71"/>
      <c r="Z27" s="74"/>
    </row>
    <row r="28" spans="1:26" ht="20.100000000000001" customHeight="1" x14ac:dyDescent="0.15">
      <c r="A28" s="47">
        <f>IF(TRIM($I28)="", 1001, 0)</f>
        <v>1001</v>
      </c>
      <c r="B28" s="47"/>
      <c r="C28" s="66"/>
      <c r="D28" s="67">
        <v>5</v>
      </c>
      <c r="E28" s="44" t="s">
        <v>15</v>
      </c>
      <c r="I28" s="16"/>
      <c r="J28" s="16"/>
      <c r="K28" s="16"/>
      <c r="L28" s="16"/>
      <c r="M28" s="16"/>
      <c r="N28" s="16"/>
      <c r="O28" s="16"/>
      <c r="P28" s="16"/>
      <c r="Q28" s="16"/>
      <c r="R28" s="16"/>
      <c r="S28" s="16"/>
      <c r="T28" s="16"/>
      <c r="U28" s="16"/>
      <c r="V28" s="16"/>
      <c r="W28" s="16"/>
      <c r="X28" s="16"/>
      <c r="Y28" s="16"/>
      <c r="Z28" s="65"/>
    </row>
    <row r="29" spans="1:26" ht="20.100000000000001" customHeight="1" x14ac:dyDescent="0.15">
      <c r="A29" s="47"/>
      <c r="B29" s="47"/>
      <c r="C29" s="73"/>
      <c r="D29" s="64"/>
      <c r="E29" s="64"/>
      <c r="F29" s="64"/>
      <c r="G29" s="64"/>
      <c r="H29" s="64"/>
      <c r="I29" s="75"/>
      <c r="J29" s="72" t="s">
        <v>16</v>
      </c>
      <c r="K29" s="71"/>
      <c r="L29" s="71"/>
      <c r="M29" s="71"/>
      <c r="N29" s="71"/>
      <c r="O29" s="71"/>
      <c r="P29" s="71"/>
      <c r="Q29" s="71"/>
      <c r="R29" s="71"/>
      <c r="S29" s="71"/>
      <c r="T29" s="71"/>
      <c r="U29" s="71"/>
      <c r="V29" s="71"/>
      <c r="W29" s="71"/>
      <c r="X29" s="71"/>
      <c r="Y29" s="71"/>
      <c r="Z29" s="74"/>
    </row>
    <row r="30" spans="1:26" ht="20.100000000000001" customHeight="1" x14ac:dyDescent="0.15">
      <c r="A30" s="47">
        <f>IF(TRIM($I30)="", 1001, 0)</f>
        <v>1001</v>
      </c>
      <c r="B30" s="47"/>
      <c r="C30" s="66"/>
      <c r="D30" s="67">
        <v>6</v>
      </c>
      <c r="E30" s="44" t="s">
        <v>4</v>
      </c>
      <c r="I30" s="16"/>
      <c r="J30" s="16"/>
      <c r="K30" s="16"/>
      <c r="L30" s="16"/>
      <c r="M30" s="16"/>
      <c r="N30" s="16"/>
      <c r="O30" s="16"/>
      <c r="P30" s="16"/>
      <c r="Q30" s="16"/>
      <c r="R30" s="16"/>
      <c r="S30" s="16"/>
      <c r="T30" s="16"/>
      <c r="U30" s="16"/>
      <c r="V30" s="16"/>
      <c r="W30" s="16"/>
      <c r="X30" s="16"/>
      <c r="Y30" s="16"/>
      <c r="Z30" s="65"/>
    </row>
    <row r="31" spans="1:26" ht="20.100000000000001" customHeight="1" x14ac:dyDescent="0.15">
      <c r="A31" s="47"/>
      <c r="B31" s="47"/>
      <c r="C31" s="73"/>
      <c r="D31" s="64"/>
      <c r="E31" s="64"/>
      <c r="F31" s="64"/>
      <c r="G31" s="64"/>
      <c r="H31" s="64"/>
      <c r="I31" s="75"/>
      <c r="J31" s="72" t="s">
        <v>10</v>
      </c>
      <c r="K31" s="71"/>
      <c r="L31" s="71"/>
      <c r="M31" s="71"/>
      <c r="N31" s="71"/>
      <c r="O31" s="71"/>
      <c r="P31" s="71"/>
      <c r="Q31" s="71"/>
      <c r="R31" s="71"/>
      <c r="S31" s="71"/>
      <c r="T31" s="71"/>
      <c r="U31" s="71"/>
      <c r="V31" s="71"/>
      <c r="W31" s="71"/>
      <c r="X31" s="71"/>
      <c r="Y31" s="71"/>
      <c r="Z31" s="74"/>
    </row>
    <row r="32" spans="1:26" ht="20.100000000000001" customHeight="1" x14ac:dyDescent="0.15">
      <c r="A32" s="47">
        <f>IF(TRIM($I32)="", 1001, 0)</f>
        <v>1001</v>
      </c>
      <c r="B32" s="47"/>
      <c r="C32" s="66"/>
      <c r="D32" s="67">
        <v>7</v>
      </c>
      <c r="E32" s="44" t="s">
        <v>5</v>
      </c>
      <c r="I32" s="16"/>
      <c r="J32" s="16"/>
      <c r="K32" s="16"/>
      <c r="L32" s="16"/>
      <c r="M32" s="16"/>
      <c r="N32" s="16"/>
      <c r="O32" s="16"/>
      <c r="P32" s="16"/>
      <c r="Q32" s="16"/>
      <c r="R32" s="16"/>
      <c r="S32" s="16"/>
      <c r="T32" s="16"/>
      <c r="U32" s="16"/>
      <c r="V32" s="16"/>
      <c r="W32" s="16"/>
      <c r="X32" s="16"/>
      <c r="Y32" s="16"/>
      <c r="Z32" s="65"/>
    </row>
    <row r="33" spans="1:27" ht="20.100000000000001" customHeight="1" x14ac:dyDescent="0.15">
      <c r="A33" s="47"/>
      <c r="B33" s="47"/>
      <c r="C33" s="73"/>
      <c r="D33" s="64"/>
      <c r="E33" s="64"/>
      <c r="F33" s="64"/>
      <c r="G33" s="64"/>
      <c r="H33" s="64"/>
      <c r="I33" s="75"/>
      <c r="J33" s="72" t="s">
        <v>11</v>
      </c>
      <c r="K33" s="71"/>
      <c r="L33" s="71"/>
      <c r="M33" s="71"/>
      <c r="N33" s="71"/>
      <c r="O33" s="71"/>
      <c r="P33" s="71"/>
      <c r="Q33" s="71"/>
      <c r="R33" s="71"/>
      <c r="S33" s="71"/>
      <c r="T33" s="71"/>
      <c r="U33" s="71"/>
      <c r="V33" s="71"/>
      <c r="W33" s="71"/>
      <c r="X33" s="71"/>
      <c r="Y33" s="71"/>
      <c r="Z33" s="65"/>
    </row>
    <row r="34" spans="1:27" ht="20.100000000000001" customHeight="1" x14ac:dyDescent="0.15">
      <c r="A34" s="47">
        <f>IF(NOT(AND(TRIM($I34)&lt;&gt;"",ISNUMBER(VALUE(SUBSTITUTE($I34,"-",""))))), 1001, 0)</f>
        <v>1001</v>
      </c>
      <c r="B34" s="47"/>
      <c r="C34" s="66"/>
      <c r="D34" s="67">
        <v>8</v>
      </c>
      <c r="E34" s="44" t="s">
        <v>6</v>
      </c>
      <c r="I34" s="16"/>
      <c r="J34" s="16"/>
      <c r="K34" s="16"/>
      <c r="L34" s="16"/>
      <c r="M34" s="16"/>
      <c r="N34" s="68"/>
      <c r="O34" s="68"/>
      <c r="P34" s="68"/>
      <c r="Q34" s="68"/>
      <c r="R34" s="68"/>
      <c r="S34" s="68"/>
      <c r="T34" s="68"/>
      <c r="U34" s="68"/>
      <c r="V34" s="68"/>
      <c r="W34" s="68"/>
      <c r="X34" s="68"/>
      <c r="Y34" s="68"/>
      <c r="Z34" s="65"/>
    </row>
    <row r="35" spans="1:27" ht="20.100000000000001" customHeight="1" x14ac:dyDescent="0.15">
      <c r="A35" s="47"/>
      <c r="B35" s="47"/>
      <c r="C35" s="73"/>
      <c r="D35" s="64"/>
      <c r="E35" s="64"/>
      <c r="F35" s="64"/>
      <c r="G35" s="64"/>
      <c r="H35" s="64"/>
      <c r="I35" s="76"/>
      <c r="J35" s="70" t="s">
        <v>868</v>
      </c>
      <c r="K35" s="71"/>
      <c r="L35" s="71"/>
      <c r="M35" s="71"/>
      <c r="N35" s="71"/>
      <c r="O35" s="71"/>
      <c r="P35" s="71"/>
      <c r="Q35" s="71"/>
      <c r="R35" s="71"/>
      <c r="S35" s="71"/>
      <c r="T35" s="71"/>
      <c r="U35" s="71"/>
      <c r="V35" s="71"/>
      <c r="W35" s="71"/>
      <c r="X35" s="71"/>
      <c r="Y35" s="71"/>
      <c r="Z35" s="65"/>
    </row>
    <row r="36" spans="1:27" ht="20.100000000000001" customHeight="1" x14ac:dyDescent="0.15">
      <c r="A36" s="47">
        <f>IF(AND(TRIM($I36)&lt;&gt;"",NOT(ISNUMBER(VALUE(SUBSTITUTE($I36,"-",""))))), 1001, 0)</f>
        <v>0</v>
      </c>
      <c r="B36" s="47"/>
      <c r="C36" s="66"/>
      <c r="D36" s="67">
        <v>9</v>
      </c>
      <c r="E36" s="44" t="s">
        <v>7</v>
      </c>
      <c r="I36" s="16"/>
      <c r="J36" s="19"/>
      <c r="K36" s="19"/>
      <c r="L36" s="19"/>
      <c r="M36" s="19"/>
      <c r="N36" s="68"/>
      <c r="O36" s="68"/>
      <c r="P36" s="68"/>
      <c r="Q36" s="68"/>
      <c r="R36" s="68"/>
      <c r="S36" s="68"/>
      <c r="T36" s="68"/>
      <c r="U36" s="68"/>
      <c r="V36" s="68"/>
      <c r="W36" s="68"/>
      <c r="X36" s="68"/>
      <c r="Y36" s="68"/>
      <c r="Z36" s="65"/>
    </row>
    <row r="37" spans="1:27" ht="20.100000000000001" customHeight="1" x14ac:dyDescent="0.15">
      <c r="A37" s="47"/>
      <c r="B37" s="47"/>
      <c r="C37" s="73"/>
      <c r="D37" s="64"/>
      <c r="E37" s="64"/>
      <c r="F37" s="64"/>
      <c r="G37" s="64"/>
      <c r="H37" s="64"/>
      <c r="I37" s="75"/>
      <c r="J37" s="72" t="s">
        <v>41</v>
      </c>
      <c r="K37" s="71"/>
      <c r="L37" s="71"/>
      <c r="M37" s="71"/>
      <c r="N37" s="71"/>
      <c r="O37" s="71"/>
      <c r="P37" s="71"/>
      <c r="Q37" s="71"/>
      <c r="R37" s="71"/>
      <c r="S37" s="71"/>
      <c r="T37" s="71"/>
      <c r="U37" s="71"/>
      <c r="V37" s="71"/>
      <c r="W37" s="71"/>
      <c r="X37" s="71"/>
      <c r="Y37" s="71"/>
      <c r="Z37" s="65"/>
    </row>
    <row r="38" spans="1:27" ht="20.100000000000001" customHeight="1" x14ac:dyDescent="0.15">
      <c r="A38" s="47"/>
      <c r="B38" s="47"/>
      <c r="C38" s="66"/>
      <c r="D38" s="67">
        <v>10</v>
      </c>
      <c r="E38" s="44" t="s">
        <v>9</v>
      </c>
      <c r="I38" s="16"/>
      <c r="J38" s="16"/>
      <c r="K38" s="16"/>
      <c r="L38" s="16"/>
      <c r="M38" s="16"/>
      <c r="N38" s="16"/>
      <c r="O38" s="16"/>
      <c r="P38" s="16"/>
      <c r="Q38" s="16"/>
      <c r="R38" s="16"/>
      <c r="S38" s="16"/>
      <c r="T38" s="16"/>
      <c r="U38" s="16"/>
      <c r="V38" s="16"/>
      <c r="W38" s="16"/>
      <c r="X38" s="16"/>
      <c r="Y38" s="16"/>
      <c r="Z38" s="65"/>
    </row>
    <row r="39" spans="1:27" ht="20.100000000000001" customHeight="1" x14ac:dyDescent="0.15">
      <c r="A39" s="47"/>
      <c r="B39" s="47"/>
      <c r="C39" s="73"/>
      <c r="D39" s="64"/>
      <c r="E39" s="64"/>
      <c r="F39" s="64"/>
      <c r="G39" s="64"/>
      <c r="H39" s="64"/>
      <c r="I39" s="75"/>
      <c r="J39" s="72" t="s">
        <v>12</v>
      </c>
      <c r="K39" s="71"/>
      <c r="L39" s="71"/>
      <c r="M39" s="71"/>
      <c r="N39" s="71"/>
      <c r="O39" s="71"/>
      <c r="P39" s="71"/>
      <c r="Q39" s="71"/>
      <c r="R39" s="71"/>
      <c r="S39" s="71"/>
      <c r="T39" s="71"/>
      <c r="U39" s="71"/>
      <c r="V39" s="71"/>
      <c r="W39" s="71"/>
      <c r="X39" s="71"/>
      <c r="Y39" s="71"/>
      <c r="Z39" s="65"/>
    </row>
    <row r="40" spans="1:27" ht="20.100000000000001" customHeight="1" x14ac:dyDescent="0.15">
      <c r="A40" s="47">
        <f>IF(AND($I40&lt;&gt;"一致する", $I40&lt;&gt;"一致しない"), 1001, 0)</f>
        <v>0</v>
      </c>
      <c r="B40" s="47"/>
      <c r="C40" s="66"/>
      <c r="D40" s="67">
        <v>11</v>
      </c>
      <c r="E40" s="44" t="s">
        <v>38</v>
      </c>
      <c r="I40" s="16" t="s">
        <v>39</v>
      </c>
      <c r="J40" s="19"/>
      <c r="K40" s="19"/>
      <c r="L40" s="19"/>
      <c r="M40" s="19"/>
      <c r="N40" s="77"/>
      <c r="O40" s="77"/>
      <c r="P40" s="77"/>
      <c r="Q40" s="77"/>
      <c r="R40" s="77"/>
      <c r="S40" s="77"/>
      <c r="T40" s="77"/>
      <c r="U40" s="77"/>
      <c r="V40" s="77"/>
      <c r="W40" s="77"/>
      <c r="X40" s="77"/>
      <c r="Y40" s="77"/>
      <c r="Z40" s="78"/>
      <c r="AA40" s="77"/>
    </row>
    <row r="41" spans="1:27" ht="20.100000000000001" customHeight="1" x14ac:dyDescent="0.15">
      <c r="A41" s="47"/>
      <c r="B41" s="47"/>
      <c r="C41" s="73"/>
      <c r="D41" s="64"/>
      <c r="E41" s="64"/>
      <c r="F41" s="64"/>
      <c r="G41" s="64"/>
      <c r="H41" s="64"/>
      <c r="I41" s="75"/>
      <c r="J41" s="72" t="s">
        <v>865</v>
      </c>
      <c r="K41" s="79"/>
      <c r="L41" s="79"/>
      <c r="M41" s="79"/>
      <c r="N41" s="79"/>
      <c r="O41" s="79"/>
      <c r="P41" s="79"/>
      <c r="Q41" s="79"/>
      <c r="R41" s="79"/>
      <c r="S41" s="79"/>
      <c r="T41" s="79"/>
      <c r="U41" s="79"/>
      <c r="V41" s="79"/>
      <c r="W41" s="79"/>
      <c r="X41" s="79"/>
      <c r="Y41" s="79"/>
      <c r="Z41" s="74"/>
      <c r="AA41" s="79"/>
    </row>
    <row r="42" spans="1:27" ht="15.75" customHeight="1" x14ac:dyDescent="0.15">
      <c r="A42" s="47"/>
      <c r="B42" s="47"/>
      <c r="C42" s="80"/>
      <c r="D42" s="81"/>
      <c r="E42" s="81"/>
      <c r="F42" s="81"/>
      <c r="G42" s="81"/>
      <c r="H42" s="81"/>
      <c r="I42" s="82"/>
      <c r="J42" s="82"/>
      <c r="K42" s="82"/>
      <c r="L42" s="82"/>
      <c r="M42" s="82"/>
      <c r="N42" s="82"/>
      <c r="O42" s="82"/>
      <c r="P42" s="82"/>
      <c r="Q42" s="82"/>
      <c r="R42" s="82"/>
      <c r="S42" s="82"/>
      <c r="T42" s="82"/>
      <c r="U42" s="82"/>
      <c r="V42" s="82"/>
      <c r="W42" s="82"/>
      <c r="X42" s="82"/>
      <c r="Y42" s="82"/>
      <c r="Z42" s="83"/>
    </row>
    <row r="43" spans="1:27" ht="15.75" customHeight="1" x14ac:dyDescent="0.15">
      <c r="A43" s="47"/>
      <c r="B43" s="47"/>
      <c r="C43" s="64"/>
      <c r="D43" s="64"/>
      <c r="E43" s="64"/>
      <c r="F43" s="64"/>
      <c r="G43" s="64"/>
      <c r="H43" s="64"/>
      <c r="I43" s="79"/>
      <c r="J43" s="79"/>
      <c r="K43" s="79"/>
      <c r="L43" s="79"/>
      <c r="M43" s="79"/>
      <c r="N43" s="79"/>
      <c r="O43" s="79"/>
      <c r="P43" s="79"/>
      <c r="Q43" s="79"/>
      <c r="R43" s="79"/>
      <c r="S43" s="79"/>
      <c r="T43" s="79"/>
      <c r="U43" s="79"/>
      <c r="V43" s="79"/>
      <c r="W43" s="79"/>
      <c r="X43" s="79"/>
      <c r="Y43" s="79"/>
      <c r="Z43" s="64"/>
    </row>
    <row r="44" spans="1:27" ht="15.75" hidden="1" customHeight="1" x14ac:dyDescent="0.15">
      <c r="A44" s="47"/>
      <c r="B44" s="47"/>
      <c r="C44" s="64"/>
      <c r="D44" s="64"/>
      <c r="E44" s="64"/>
      <c r="F44" s="64"/>
      <c r="G44" s="64"/>
      <c r="H44" s="64"/>
      <c r="I44" s="79"/>
      <c r="J44" s="79"/>
      <c r="K44" s="79"/>
      <c r="L44" s="79"/>
      <c r="M44" s="79"/>
      <c r="N44" s="79"/>
      <c r="O44" s="79"/>
      <c r="P44" s="79"/>
      <c r="Q44" s="79"/>
      <c r="R44" s="79"/>
      <c r="S44" s="79"/>
      <c r="T44" s="79"/>
      <c r="U44" s="79"/>
      <c r="V44" s="79"/>
      <c r="W44" s="79"/>
      <c r="X44" s="79"/>
      <c r="Y44" s="79"/>
      <c r="Z44" s="64"/>
    </row>
    <row r="45" spans="1:27" ht="15.75" hidden="1" customHeight="1" x14ac:dyDescent="0.15">
      <c r="A45" s="47"/>
      <c r="B45" s="47"/>
      <c r="C45" s="64"/>
      <c r="D45" s="64"/>
      <c r="E45" s="64"/>
      <c r="F45" s="64"/>
      <c r="G45" s="64"/>
      <c r="H45" s="64"/>
      <c r="I45" s="79"/>
      <c r="J45" s="79"/>
      <c r="K45" s="79"/>
      <c r="L45" s="79"/>
      <c r="M45" s="79"/>
      <c r="N45" s="79"/>
      <c r="O45" s="79"/>
      <c r="P45" s="79"/>
      <c r="Q45" s="79"/>
      <c r="R45" s="79"/>
      <c r="S45" s="79"/>
      <c r="T45" s="79"/>
      <c r="U45" s="79"/>
      <c r="V45" s="79"/>
      <c r="W45" s="79"/>
      <c r="X45" s="79"/>
      <c r="Y45" s="79"/>
      <c r="Z45" s="64"/>
    </row>
    <row r="46" spans="1:27" ht="15.75" hidden="1" customHeight="1" x14ac:dyDescent="0.15">
      <c r="A46" s="47"/>
      <c r="B46" s="47"/>
      <c r="C46" s="64"/>
      <c r="D46" s="64"/>
      <c r="E46" s="64"/>
      <c r="F46" s="64"/>
      <c r="G46" s="64"/>
      <c r="H46" s="64"/>
      <c r="I46" s="79"/>
      <c r="J46" s="79"/>
      <c r="K46" s="79"/>
      <c r="L46" s="79"/>
      <c r="M46" s="79"/>
      <c r="N46" s="79"/>
      <c r="O46" s="79"/>
      <c r="P46" s="79"/>
      <c r="Q46" s="79"/>
      <c r="R46" s="79"/>
      <c r="S46" s="79"/>
      <c r="T46" s="79"/>
      <c r="U46" s="79"/>
      <c r="V46" s="79"/>
      <c r="W46" s="79"/>
      <c r="X46" s="79"/>
      <c r="Y46" s="79"/>
      <c r="Z46" s="64"/>
    </row>
    <row r="47" spans="1:27" ht="15.75" hidden="1" customHeight="1" x14ac:dyDescent="0.15">
      <c r="A47" s="47"/>
      <c r="B47" s="47"/>
      <c r="C47" s="64"/>
      <c r="D47" s="64"/>
      <c r="E47" s="64"/>
      <c r="F47" s="64"/>
      <c r="G47" s="64"/>
      <c r="H47" s="64"/>
      <c r="I47" s="84"/>
      <c r="J47" s="64"/>
      <c r="K47" s="64"/>
      <c r="L47" s="64"/>
      <c r="M47" s="64"/>
      <c r="N47" s="64"/>
      <c r="O47" s="64"/>
      <c r="P47" s="64"/>
      <c r="Q47" s="64"/>
      <c r="R47" s="64"/>
      <c r="S47" s="64"/>
      <c r="T47" s="64"/>
      <c r="U47" s="64"/>
      <c r="V47" s="64"/>
      <c r="W47" s="64"/>
      <c r="X47" s="64"/>
      <c r="Y47" s="64"/>
      <c r="Z47" s="64"/>
    </row>
    <row r="48" spans="1:27" ht="15.75" hidden="1" customHeight="1" x14ac:dyDescent="0.15">
      <c r="A48" s="47"/>
      <c r="B48" s="47"/>
      <c r="C48" s="64"/>
      <c r="D48" s="64"/>
      <c r="E48" s="64"/>
      <c r="F48" s="64"/>
      <c r="G48" s="64"/>
      <c r="H48" s="64"/>
      <c r="I48" s="79"/>
      <c r="J48" s="79"/>
      <c r="K48" s="79"/>
      <c r="L48" s="79"/>
      <c r="M48" s="79"/>
      <c r="N48" s="79"/>
      <c r="O48" s="79"/>
      <c r="P48" s="79"/>
      <c r="Q48" s="79"/>
      <c r="R48" s="79"/>
      <c r="S48" s="79"/>
      <c r="T48" s="79"/>
      <c r="U48" s="79"/>
      <c r="V48" s="79"/>
      <c r="W48" s="79"/>
      <c r="X48" s="79"/>
      <c r="Y48" s="79"/>
      <c r="Z48" s="64"/>
    </row>
    <row r="49" spans="1:27" ht="15.75" hidden="1" customHeight="1" x14ac:dyDescent="0.15">
      <c r="A49" s="47"/>
      <c r="B49" s="47"/>
      <c r="C49" s="64"/>
      <c r="D49" s="64"/>
      <c r="E49" s="64"/>
      <c r="F49" s="64"/>
      <c r="G49" s="64"/>
      <c r="H49" s="64"/>
      <c r="I49" s="79"/>
      <c r="J49" s="79"/>
      <c r="K49" s="79"/>
      <c r="L49" s="79"/>
      <c r="M49" s="79"/>
      <c r="N49" s="79"/>
      <c r="O49" s="79"/>
      <c r="P49" s="79"/>
      <c r="Q49" s="79"/>
      <c r="R49" s="79"/>
      <c r="S49" s="79"/>
      <c r="T49" s="79"/>
      <c r="U49" s="79"/>
      <c r="V49" s="79"/>
      <c r="W49" s="79"/>
      <c r="X49" s="79"/>
      <c r="Y49" s="79"/>
      <c r="Z49" s="64"/>
    </row>
    <row r="50" spans="1:27" ht="15.75" hidden="1" customHeight="1" x14ac:dyDescent="0.15">
      <c r="A50" s="47"/>
      <c r="B50" s="47"/>
      <c r="C50" s="64"/>
      <c r="D50" s="64"/>
      <c r="E50" s="64"/>
      <c r="F50" s="64"/>
      <c r="G50" s="64"/>
      <c r="H50" s="64"/>
      <c r="I50" s="79"/>
      <c r="J50" s="79"/>
      <c r="K50" s="79"/>
      <c r="L50" s="79"/>
      <c r="M50" s="79"/>
      <c r="N50" s="79"/>
      <c r="O50" s="79"/>
      <c r="P50" s="79"/>
      <c r="Q50" s="79"/>
      <c r="R50" s="79"/>
      <c r="S50" s="79"/>
      <c r="T50" s="79"/>
      <c r="U50" s="79"/>
      <c r="V50" s="79"/>
      <c r="W50" s="79"/>
      <c r="X50" s="79"/>
      <c r="Y50" s="79"/>
      <c r="Z50" s="64"/>
    </row>
    <row r="51" spans="1:27" ht="15.75" hidden="1" customHeight="1" x14ac:dyDescent="0.15">
      <c r="A51" s="47"/>
      <c r="B51" s="47"/>
      <c r="C51" s="64"/>
      <c r="D51" s="64"/>
      <c r="E51" s="64"/>
      <c r="F51" s="64"/>
      <c r="G51" s="64"/>
      <c r="H51" s="64"/>
      <c r="I51" s="79"/>
      <c r="J51" s="79"/>
      <c r="K51" s="79"/>
      <c r="L51" s="79"/>
      <c r="M51" s="79"/>
      <c r="N51" s="79"/>
      <c r="O51" s="79"/>
      <c r="P51" s="79"/>
      <c r="Q51" s="79"/>
      <c r="R51" s="79"/>
      <c r="S51" s="79"/>
      <c r="T51" s="79"/>
      <c r="U51" s="79"/>
      <c r="V51" s="79"/>
      <c r="W51" s="79"/>
      <c r="X51" s="79"/>
      <c r="Y51" s="79"/>
      <c r="Z51" s="64"/>
    </row>
    <row r="52" spans="1:27" ht="15.75" hidden="1" customHeight="1" x14ac:dyDescent="0.15">
      <c r="A52" s="47"/>
      <c r="B52" s="47"/>
      <c r="C52" s="64"/>
      <c r="D52" s="64"/>
      <c r="E52" s="64"/>
      <c r="F52" s="64"/>
      <c r="G52" s="64"/>
      <c r="H52" s="64"/>
      <c r="I52" s="84"/>
      <c r="J52" s="64"/>
      <c r="K52" s="64"/>
      <c r="L52" s="64"/>
      <c r="M52" s="64"/>
      <c r="N52" s="64"/>
      <c r="O52" s="64"/>
      <c r="P52" s="64"/>
      <c r="Q52" s="64"/>
      <c r="R52" s="64"/>
      <c r="S52" s="64"/>
      <c r="T52" s="64"/>
      <c r="U52" s="64"/>
      <c r="V52" s="64"/>
      <c r="W52" s="64"/>
      <c r="X52" s="64"/>
      <c r="Y52" s="64"/>
      <c r="Z52" s="64"/>
    </row>
    <row r="53" spans="1:27" ht="15.75" hidden="1" customHeight="1" x14ac:dyDescent="0.15">
      <c r="A53" s="47"/>
      <c r="B53" s="47"/>
      <c r="C53" s="64"/>
      <c r="D53" s="64"/>
      <c r="E53" s="64"/>
      <c r="F53" s="64"/>
      <c r="G53" s="64"/>
      <c r="H53" s="64"/>
      <c r="I53" s="79"/>
      <c r="J53" s="79"/>
      <c r="K53" s="79"/>
      <c r="L53" s="79"/>
      <c r="M53" s="79"/>
      <c r="N53" s="79"/>
      <c r="O53" s="79"/>
      <c r="P53" s="79"/>
      <c r="Q53" s="79"/>
      <c r="R53" s="79"/>
      <c r="S53" s="79"/>
      <c r="T53" s="79"/>
      <c r="U53" s="79"/>
      <c r="V53" s="79"/>
      <c r="W53" s="79"/>
      <c r="X53" s="79"/>
      <c r="Y53" s="79"/>
      <c r="Z53" s="64"/>
    </row>
    <row r="54" spans="1:27" ht="15.75" hidden="1" customHeight="1" x14ac:dyDescent="0.15">
      <c r="A54" s="47"/>
      <c r="B54" s="47"/>
      <c r="C54" s="64"/>
      <c r="D54" s="64"/>
      <c r="E54" s="64"/>
      <c r="F54" s="64"/>
      <c r="G54" s="64"/>
      <c r="H54" s="64"/>
      <c r="I54" s="79"/>
      <c r="J54" s="79"/>
      <c r="K54" s="79"/>
      <c r="L54" s="79"/>
      <c r="M54" s="79"/>
      <c r="N54" s="79"/>
      <c r="O54" s="79"/>
      <c r="P54" s="79"/>
      <c r="Q54" s="79"/>
      <c r="R54" s="79"/>
      <c r="S54" s="79"/>
      <c r="T54" s="79"/>
      <c r="U54" s="79"/>
      <c r="V54" s="79"/>
      <c r="W54" s="79"/>
      <c r="X54" s="79"/>
      <c r="Y54" s="79"/>
      <c r="Z54" s="64"/>
    </row>
    <row r="55" spans="1:27" ht="15.75" hidden="1" customHeight="1" x14ac:dyDescent="0.15">
      <c r="A55" s="47"/>
      <c r="B55" s="47"/>
      <c r="C55" s="64"/>
      <c r="D55" s="64"/>
      <c r="E55" s="64"/>
      <c r="F55" s="64"/>
      <c r="G55" s="64"/>
      <c r="H55" s="64"/>
      <c r="I55" s="84"/>
      <c r="J55" s="64"/>
      <c r="K55" s="64"/>
      <c r="L55" s="64"/>
      <c r="M55" s="64"/>
      <c r="N55" s="64"/>
      <c r="O55" s="64"/>
      <c r="P55" s="64"/>
      <c r="Q55" s="64"/>
      <c r="R55" s="64"/>
      <c r="S55" s="64"/>
      <c r="T55" s="64"/>
      <c r="U55" s="64"/>
      <c r="V55" s="64"/>
      <c r="W55" s="64"/>
      <c r="X55" s="64"/>
      <c r="Y55" s="64"/>
      <c r="Z55" s="64"/>
    </row>
    <row r="56" spans="1:27" ht="15.75" hidden="1" customHeight="1" x14ac:dyDescent="0.15">
      <c r="A56" s="47"/>
      <c r="B56" s="47"/>
      <c r="C56" s="64"/>
      <c r="D56" s="64"/>
      <c r="E56" s="64"/>
      <c r="F56" s="64"/>
      <c r="G56" s="64"/>
      <c r="H56" s="64"/>
      <c r="I56" s="79"/>
      <c r="J56" s="79"/>
      <c r="K56" s="79"/>
      <c r="L56" s="79"/>
      <c r="M56" s="79"/>
      <c r="N56" s="79"/>
      <c r="O56" s="79"/>
      <c r="P56" s="79"/>
      <c r="Q56" s="79"/>
      <c r="R56" s="79"/>
      <c r="S56" s="79"/>
      <c r="T56" s="79"/>
      <c r="U56" s="79"/>
      <c r="V56" s="79"/>
      <c r="W56" s="79"/>
      <c r="X56" s="79"/>
      <c r="Y56" s="79"/>
      <c r="Z56" s="64"/>
    </row>
    <row r="57" spans="1:27" ht="15.75" hidden="1" customHeight="1" x14ac:dyDescent="0.15">
      <c r="A57" s="47"/>
      <c r="B57" s="47"/>
      <c r="C57" s="64"/>
      <c r="D57" s="64"/>
      <c r="E57" s="64"/>
      <c r="F57" s="64"/>
      <c r="G57" s="64"/>
      <c r="H57" s="64"/>
      <c r="I57" s="79"/>
      <c r="J57" s="79"/>
      <c r="K57" s="79"/>
      <c r="L57" s="79"/>
      <c r="M57" s="79"/>
      <c r="N57" s="79"/>
      <c r="O57" s="79"/>
      <c r="P57" s="79"/>
      <c r="Q57" s="79"/>
      <c r="R57" s="79"/>
      <c r="S57" s="79"/>
      <c r="T57" s="79"/>
      <c r="U57" s="79"/>
      <c r="V57" s="79"/>
      <c r="W57" s="79"/>
      <c r="X57" s="79"/>
      <c r="Y57" s="79"/>
      <c r="Z57" s="64"/>
    </row>
    <row r="58" spans="1:27" ht="15.75" hidden="1" customHeight="1" x14ac:dyDescent="0.15">
      <c r="A58" s="47"/>
      <c r="B58" s="47"/>
      <c r="C58" s="64"/>
      <c r="D58" s="64"/>
      <c r="E58" s="64"/>
      <c r="F58" s="64"/>
      <c r="G58" s="64"/>
      <c r="H58" s="64"/>
      <c r="I58" s="79"/>
      <c r="J58" s="79"/>
      <c r="K58" s="79"/>
      <c r="L58" s="79"/>
      <c r="M58" s="79"/>
      <c r="N58" s="79"/>
      <c r="O58" s="79"/>
      <c r="P58" s="79"/>
      <c r="Q58" s="79"/>
      <c r="R58" s="79"/>
      <c r="S58" s="79"/>
      <c r="T58" s="79"/>
      <c r="U58" s="79"/>
      <c r="V58" s="79"/>
      <c r="W58" s="79"/>
      <c r="X58" s="79"/>
      <c r="Y58" s="79"/>
      <c r="Z58" s="64"/>
    </row>
    <row r="59" spans="1:27" ht="15.75" customHeight="1" x14ac:dyDescent="0.15">
      <c r="A59" s="47"/>
      <c r="B59" s="47"/>
      <c r="C59" s="64"/>
      <c r="D59" s="64"/>
      <c r="E59" s="64"/>
      <c r="F59" s="64"/>
      <c r="G59" s="64"/>
      <c r="H59" s="64"/>
      <c r="I59" s="84"/>
      <c r="J59" s="64"/>
      <c r="K59" s="64"/>
      <c r="L59" s="64"/>
      <c r="M59" s="64"/>
      <c r="N59" s="64"/>
      <c r="O59" s="64"/>
      <c r="P59" s="64"/>
      <c r="Q59" s="64"/>
      <c r="R59" s="64"/>
      <c r="S59" s="64"/>
      <c r="T59" s="64"/>
      <c r="U59" s="64"/>
      <c r="V59" s="64"/>
      <c r="W59" s="64"/>
      <c r="X59" s="64"/>
      <c r="Y59" s="64"/>
      <c r="Z59" s="64"/>
    </row>
    <row r="60" spans="1:27" ht="20.100000000000001" customHeight="1" x14ac:dyDescent="0.15">
      <c r="A60" s="47"/>
      <c r="B60" s="47"/>
      <c r="C60" s="85" t="s">
        <v>23</v>
      </c>
      <c r="D60" s="86"/>
      <c r="E60" s="86"/>
      <c r="F60" s="86"/>
      <c r="G60" s="86"/>
      <c r="H60" s="87"/>
    </row>
    <row r="61" spans="1:27" ht="15.75" customHeight="1" x14ac:dyDescent="0.15">
      <c r="A61" s="47"/>
      <c r="B61" s="47"/>
      <c r="C61" s="60"/>
      <c r="D61" s="61"/>
      <c r="E61" s="88"/>
      <c r="F61" s="88"/>
      <c r="G61" s="88"/>
      <c r="H61" s="88"/>
      <c r="I61" s="89"/>
      <c r="J61" s="62"/>
      <c r="K61" s="62"/>
      <c r="L61" s="62"/>
      <c r="M61" s="62"/>
      <c r="N61" s="62"/>
      <c r="O61" s="62"/>
      <c r="P61" s="62"/>
      <c r="Q61" s="62"/>
      <c r="R61" s="62"/>
      <c r="S61" s="62"/>
      <c r="T61" s="62"/>
      <c r="U61" s="62"/>
      <c r="V61" s="62"/>
      <c r="W61" s="62"/>
      <c r="X61" s="62"/>
      <c r="Y61" s="62"/>
      <c r="Z61" s="63"/>
    </row>
    <row r="62" spans="1:27" ht="20.100000000000001" customHeight="1" x14ac:dyDescent="0.15">
      <c r="A62" s="47"/>
      <c r="B62" s="47"/>
      <c r="C62" s="60"/>
      <c r="D62" s="90" t="s">
        <v>31</v>
      </c>
      <c r="E62" s="90"/>
      <c r="F62" s="90"/>
      <c r="G62" s="90"/>
      <c r="H62" s="90"/>
      <c r="I62" s="90"/>
      <c r="J62" s="90"/>
      <c r="K62" s="90"/>
      <c r="L62" s="90"/>
      <c r="M62" s="90"/>
      <c r="N62" s="90"/>
      <c r="O62" s="90"/>
      <c r="P62" s="90"/>
      <c r="Q62" s="90"/>
      <c r="R62" s="90"/>
      <c r="S62" s="90"/>
      <c r="T62" s="90"/>
      <c r="U62" s="90"/>
      <c r="V62" s="90"/>
      <c r="W62" s="90"/>
      <c r="X62" s="90"/>
      <c r="Y62" s="90"/>
      <c r="Z62" s="65"/>
    </row>
    <row r="63" spans="1:27" ht="20.100000000000001" customHeight="1" x14ac:dyDescent="0.15">
      <c r="A63" s="47">
        <f>IF(AND($I63&lt;&gt;"しない", $I63&lt;&gt;"する"), 1001, 0)</f>
        <v>1001</v>
      </c>
      <c r="B63" s="47"/>
      <c r="C63" s="60"/>
      <c r="D63" s="67">
        <v>1</v>
      </c>
      <c r="E63" s="64" t="s">
        <v>40</v>
      </c>
      <c r="F63" s="64"/>
      <c r="G63" s="64"/>
      <c r="H63" s="64"/>
      <c r="I63" s="16"/>
      <c r="J63" s="17"/>
      <c r="K63" s="17"/>
      <c r="L63" s="17"/>
      <c r="M63" s="17"/>
      <c r="N63" s="64"/>
      <c r="O63" s="64"/>
      <c r="P63" s="64"/>
      <c r="Q63" s="64"/>
      <c r="R63" s="64"/>
      <c r="S63" s="91"/>
      <c r="T63" s="91"/>
      <c r="U63" s="91"/>
      <c r="V63" s="91"/>
      <c r="W63" s="91"/>
      <c r="X63" s="91"/>
      <c r="Y63" s="91"/>
      <c r="Z63" s="92"/>
      <c r="AA63" s="91"/>
    </row>
    <row r="64" spans="1:27" ht="20.100000000000001" customHeight="1" x14ac:dyDescent="0.15">
      <c r="A64" s="47"/>
      <c r="B64" s="47"/>
      <c r="C64" s="60"/>
      <c r="D64" s="64"/>
      <c r="E64" s="64"/>
      <c r="F64" s="64"/>
      <c r="G64" s="64"/>
      <c r="H64" s="64"/>
      <c r="I64" s="75"/>
      <c r="J64" s="72" t="s">
        <v>29</v>
      </c>
      <c r="K64" s="79"/>
      <c r="L64" s="79"/>
      <c r="M64" s="79"/>
      <c r="N64" s="79"/>
      <c r="O64" s="79"/>
      <c r="P64" s="79"/>
      <c r="Q64" s="79"/>
      <c r="R64" s="79"/>
      <c r="S64" s="79"/>
      <c r="T64" s="79"/>
      <c r="U64" s="79"/>
      <c r="V64" s="79"/>
      <c r="W64" s="79"/>
      <c r="X64" s="79"/>
      <c r="Y64" s="79"/>
      <c r="Z64" s="74"/>
      <c r="AA64" s="79"/>
    </row>
    <row r="65" spans="1:27" ht="20.100000000000001" hidden="1" customHeight="1" x14ac:dyDescent="0.15">
      <c r="A65" s="47"/>
      <c r="B65" s="47"/>
      <c r="C65" s="73"/>
      <c r="D65" s="64"/>
      <c r="E65" s="64"/>
      <c r="F65" s="64"/>
      <c r="G65" s="64"/>
      <c r="H65" s="64"/>
      <c r="I65" s="93"/>
      <c r="J65" s="79"/>
      <c r="K65" s="79"/>
      <c r="L65" s="79"/>
      <c r="M65" s="79"/>
      <c r="N65" s="79"/>
      <c r="O65" s="79"/>
      <c r="P65" s="79"/>
      <c r="Q65" s="79"/>
      <c r="R65" s="79"/>
      <c r="S65" s="79"/>
      <c r="T65" s="79"/>
      <c r="U65" s="79"/>
      <c r="V65" s="79"/>
      <c r="W65" s="79"/>
      <c r="X65" s="79"/>
      <c r="Y65" s="79"/>
      <c r="Z65" s="74"/>
      <c r="AA65" s="79"/>
    </row>
    <row r="66" spans="1:27" ht="20.100000000000001" hidden="1" customHeight="1" x14ac:dyDescent="0.15">
      <c r="A66" s="47"/>
      <c r="B66" s="47"/>
      <c r="C66" s="73"/>
      <c r="D66" s="64"/>
      <c r="E66" s="64"/>
      <c r="F66" s="64"/>
      <c r="G66" s="64"/>
      <c r="H66" s="64"/>
      <c r="I66" s="93"/>
      <c r="J66" s="79"/>
      <c r="K66" s="79"/>
      <c r="L66" s="79"/>
      <c r="M66" s="79"/>
      <c r="N66" s="79"/>
      <c r="O66" s="79"/>
      <c r="P66" s="79"/>
      <c r="Q66" s="79"/>
      <c r="R66" s="79"/>
      <c r="S66" s="79"/>
      <c r="T66" s="79"/>
      <c r="U66" s="79"/>
      <c r="V66" s="79"/>
      <c r="W66" s="79"/>
      <c r="X66" s="79"/>
      <c r="Y66" s="79"/>
      <c r="Z66" s="74"/>
      <c r="AA66" s="79"/>
    </row>
    <row r="67" spans="1:27" ht="20.100000000000001" hidden="1" customHeight="1" x14ac:dyDescent="0.15">
      <c r="A67" s="47"/>
      <c r="B67" s="47"/>
      <c r="C67" s="73"/>
      <c r="D67" s="64"/>
      <c r="E67" s="64"/>
      <c r="F67" s="64"/>
      <c r="G67" s="64"/>
      <c r="H67" s="64"/>
      <c r="I67" s="93"/>
      <c r="J67" s="79"/>
      <c r="K67" s="79"/>
      <c r="L67" s="79"/>
      <c r="M67" s="79"/>
      <c r="N67" s="79"/>
      <c r="O67" s="79"/>
      <c r="P67" s="79"/>
      <c r="Q67" s="79"/>
      <c r="R67" s="79"/>
      <c r="S67" s="79"/>
      <c r="T67" s="79"/>
      <c r="U67" s="79"/>
      <c r="V67" s="79"/>
      <c r="W67" s="79"/>
      <c r="X67" s="79"/>
      <c r="Y67" s="79"/>
      <c r="Z67" s="74"/>
      <c r="AA67" s="79"/>
    </row>
    <row r="68" spans="1:27" ht="20.100000000000001" hidden="1" customHeight="1" x14ac:dyDescent="0.15">
      <c r="A68" s="47"/>
      <c r="B68" s="47"/>
      <c r="C68" s="73"/>
      <c r="D68" s="64"/>
      <c r="E68" s="64"/>
      <c r="F68" s="64"/>
      <c r="G68" s="64"/>
      <c r="H68" s="64"/>
      <c r="I68" s="93"/>
      <c r="J68" s="79"/>
      <c r="K68" s="79"/>
      <c r="L68" s="79"/>
      <c r="M68" s="79"/>
      <c r="N68" s="79"/>
      <c r="O68" s="79"/>
      <c r="P68" s="79"/>
      <c r="Q68" s="79"/>
      <c r="R68" s="79"/>
      <c r="S68" s="79"/>
      <c r="T68" s="79"/>
      <c r="U68" s="79"/>
      <c r="V68" s="79"/>
      <c r="W68" s="79"/>
      <c r="X68" s="79"/>
      <c r="Y68" s="79"/>
      <c r="Z68" s="74"/>
      <c r="AA68" s="79"/>
    </row>
    <row r="69" spans="1:27" ht="20.100000000000001" customHeight="1" x14ac:dyDescent="0.15">
      <c r="A69" s="47">
        <f>IF(OR(AND($I63="する",TRIM($I69)=""),AND($I63="しない",NOT(ISBLANK($I69)))), 1001, 0)</f>
        <v>0</v>
      </c>
      <c r="B69" s="47"/>
      <c r="C69" s="66"/>
      <c r="D69" s="67">
        <f>D63+1</f>
        <v>2</v>
      </c>
      <c r="E69" s="44" t="s">
        <v>0</v>
      </c>
      <c r="I69" s="18"/>
      <c r="J69" s="19"/>
      <c r="K69" s="19"/>
      <c r="L69" s="19"/>
      <c r="M69" s="19"/>
      <c r="N69" s="68"/>
      <c r="O69" s="68"/>
      <c r="P69" s="68"/>
      <c r="Q69" s="68"/>
      <c r="R69" s="68"/>
      <c r="S69" s="68"/>
      <c r="T69" s="68"/>
      <c r="U69" s="68"/>
      <c r="V69" s="68"/>
      <c r="W69" s="68"/>
      <c r="X69" s="68"/>
      <c r="Y69" s="68"/>
      <c r="Z69" s="65"/>
    </row>
    <row r="70" spans="1:27" ht="20.100000000000001" customHeight="1" x14ac:dyDescent="0.15">
      <c r="A70" s="47"/>
      <c r="B70" s="47"/>
      <c r="C70" s="66"/>
      <c r="D70" s="67"/>
      <c r="E70" s="64"/>
      <c r="F70" s="64"/>
      <c r="G70" s="64"/>
      <c r="H70" s="64"/>
      <c r="I70" s="69"/>
      <c r="J70" s="70" t="s">
        <v>890</v>
      </c>
      <c r="K70" s="71"/>
      <c r="L70" s="71"/>
      <c r="M70" s="71"/>
      <c r="N70" s="71"/>
      <c r="O70" s="71"/>
      <c r="P70" s="71"/>
      <c r="Q70" s="71"/>
      <c r="R70" s="71"/>
      <c r="S70" s="71"/>
      <c r="T70" s="71"/>
      <c r="U70" s="71"/>
      <c r="V70" s="71"/>
      <c r="W70" s="71"/>
      <c r="X70" s="71"/>
      <c r="Y70" s="71"/>
      <c r="Z70" s="65"/>
    </row>
    <row r="71" spans="1:27" ht="20.100000000000001" customHeight="1" x14ac:dyDescent="0.15">
      <c r="A71" s="47">
        <f>IF(OR(AND($I63="する",AND($I71&lt;&gt;"", OR(ISERROR(FIND("@"&amp;LEFT($I71,3)&amp;"@", 都道府県3))=FALSE, ISERROR(FIND("@"&amp;LEFT($I71,4)&amp;"@",都道府県4))=FALSE))=FALSE),AND($I63="しない",NOT(ISBLANK($I71)))), 1001, 0)</f>
        <v>0</v>
      </c>
      <c r="B71" s="47"/>
      <c r="C71" s="66"/>
      <c r="D71" s="67">
        <f>D69+1</f>
        <v>3</v>
      </c>
      <c r="E71" s="44" t="s">
        <v>1</v>
      </c>
      <c r="I71" s="20"/>
      <c r="J71" s="20"/>
      <c r="K71" s="20"/>
      <c r="L71" s="20"/>
      <c r="M71" s="20"/>
      <c r="N71" s="20"/>
      <c r="O71" s="20"/>
      <c r="P71" s="20"/>
      <c r="Q71" s="20"/>
      <c r="R71" s="20"/>
      <c r="S71" s="20"/>
      <c r="T71" s="20"/>
      <c r="U71" s="20"/>
      <c r="V71" s="20"/>
      <c r="W71" s="20"/>
      <c r="X71" s="20"/>
      <c r="Y71" s="20"/>
      <c r="Z71" s="65"/>
    </row>
    <row r="72" spans="1:27" ht="20.100000000000001" customHeight="1" x14ac:dyDescent="0.15">
      <c r="A72" s="47"/>
      <c r="B72" s="47"/>
      <c r="C72" s="66"/>
      <c r="D72" s="67"/>
      <c r="E72" s="64"/>
      <c r="F72" s="64"/>
      <c r="G72" s="64"/>
      <c r="H72" s="64"/>
      <c r="I72" s="69"/>
      <c r="J72" s="72" t="s">
        <v>20</v>
      </c>
      <c r="K72" s="71"/>
      <c r="L72" s="71"/>
      <c r="M72" s="71"/>
      <c r="N72" s="71"/>
      <c r="O72" s="71"/>
      <c r="P72" s="71"/>
      <c r="Q72" s="71"/>
      <c r="R72" s="71"/>
      <c r="S72" s="71"/>
      <c r="T72" s="71"/>
      <c r="U72" s="71"/>
      <c r="V72" s="71"/>
      <c r="W72" s="71"/>
      <c r="X72" s="71"/>
      <c r="Y72" s="71"/>
      <c r="Z72" s="65"/>
    </row>
    <row r="73" spans="1:27" ht="20.100000000000001" customHeight="1" x14ac:dyDescent="0.15">
      <c r="A73" s="47">
        <f>IF(OR(AND($I63="する",TRIM($I73)=""),AND($I63="しない",NOT(ISBLANK($I73)))), 1001, 0)</f>
        <v>0</v>
      </c>
      <c r="B73" s="47"/>
      <c r="C73" s="66"/>
      <c r="D73" s="67">
        <f>D71+1</f>
        <v>4</v>
      </c>
      <c r="E73" s="44" t="s">
        <v>2</v>
      </c>
      <c r="I73" s="16"/>
      <c r="J73" s="16"/>
      <c r="K73" s="16"/>
      <c r="L73" s="16"/>
      <c r="M73" s="16"/>
      <c r="N73" s="16"/>
      <c r="O73" s="16"/>
      <c r="P73" s="16"/>
      <c r="Q73" s="16"/>
      <c r="R73" s="16"/>
      <c r="S73" s="16"/>
      <c r="T73" s="16"/>
      <c r="U73" s="16"/>
      <c r="V73" s="16"/>
      <c r="W73" s="16"/>
      <c r="X73" s="16"/>
      <c r="Y73" s="16"/>
      <c r="Z73" s="65"/>
    </row>
    <row r="74" spans="1:27" ht="32.1" customHeight="1" x14ac:dyDescent="0.15">
      <c r="A74" s="47"/>
      <c r="B74" s="47"/>
      <c r="C74" s="73"/>
      <c r="D74" s="64"/>
      <c r="E74" s="64"/>
      <c r="F74" s="64"/>
      <c r="G74" s="64"/>
      <c r="H74" s="64"/>
      <c r="I74" s="75"/>
      <c r="J74" s="94" t="s">
        <v>869</v>
      </c>
      <c r="K74" s="95"/>
      <c r="L74" s="95"/>
      <c r="M74" s="95"/>
      <c r="N74" s="95"/>
      <c r="O74" s="95"/>
      <c r="P74" s="95"/>
      <c r="Q74" s="95"/>
      <c r="R74" s="95"/>
      <c r="S74" s="95"/>
      <c r="T74" s="95"/>
      <c r="U74" s="95"/>
      <c r="V74" s="95"/>
      <c r="W74" s="95"/>
      <c r="X74" s="95"/>
      <c r="Y74" s="95"/>
      <c r="Z74" s="65"/>
    </row>
    <row r="75" spans="1:27" ht="20.100000000000001" customHeight="1" x14ac:dyDescent="0.15">
      <c r="A75" s="47">
        <f>IF(OR(AND($I63="する",TRIM($I75)=""),AND($I63="しない",NOT(ISBLANK($I75)))), 1001, 0)</f>
        <v>0</v>
      </c>
      <c r="B75" s="47"/>
      <c r="C75" s="66"/>
      <c r="D75" s="67">
        <f>D73+1</f>
        <v>5</v>
      </c>
      <c r="E75" s="44" t="s">
        <v>3</v>
      </c>
      <c r="I75" s="16"/>
      <c r="J75" s="16"/>
      <c r="K75" s="16"/>
      <c r="L75" s="16"/>
      <c r="M75" s="16"/>
      <c r="N75" s="16"/>
      <c r="O75" s="16"/>
      <c r="P75" s="16"/>
      <c r="Q75" s="16"/>
      <c r="R75" s="16"/>
      <c r="S75" s="16"/>
      <c r="T75" s="16"/>
      <c r="U75" s="16"/>
      <c r="V75" s="16"/>
      <c r="W75" s="16"/>
      <c r="X75" s="16"/>
      <c r="Y75" s="16"/>
      <c r="Z75" s="65"/>
    </row>
    <row r="76" spans="1:27" ht="32.1" customHeight="1" x14ac:dyDescent="0.15">
      <c r="A76" s="47"/>
      <c r="B76" s="47"/>
      <c r="C76" s="73"/>
      <c r="D76" s="64"/>
      <c r="E76" s="64"/>
      <c r="F76" s="64"/>
      <c r="G76" s="64"/>
      <c r="H76" s="64"/>
      <c r="I76" s="96"/>
      <c r="J76" s="94" t="s">
        <v>870</v>
      </c>
      <c r="K76" s="97"/>
      <c r="L76" s="97"/>
      <c r="M76" s="97"/>
      <c r="N76" s="97"/>
      <c r="O76" s="97"/>
      <c r="P76" s="97"/>
      <c r="Q76" s="97"/>
      <c r="R76" s="97"/>
      <c r="S76" s="97"/>
      <c r="T76" s="97"/>
      <c r="U76" s="97"/>
      <c r="V76" s="97"/>
      <c r="W76" s="97"/>
      <c r="X76" s="97"/>
      <c r="Y76" s="97"/>
      <c r="Z76" s="65"/>
    </row>
    <row r="77" spans="1:27" ht="20.100000000000001" customHeight="1" x14ac:dyDescent="0.15">
      <c r="A77" s="47">
        <f>IF(OR(AND($I63="する",TRIM($I77)=""),AND($I63="しない",NOT(ISBLANK($I77)))), 1001, 0)</f>
        <v>0</v>
      </c>
      <c r="B77" s="47"/>
      <c r="C77" s="66"/>
      <c r="D77" s="67">
        <f>D75+1</f>
        <v>6</v>
      </c>
      <c r="E77" s="44" t="s">
        <v>32</v>
      </c>
      <c r="I77" s="16"/>
      <c r="J77" s="16"/>
      <c r="K77" s="16"/>
      <c r="L77" s="16"/>
      <c r="M77" s="16"/>
      <c r="N77" s="16"/>
      <c r="O77" s="16"/>
      <c r="P77" s="16"/>
      <c r="Q77" s="16"/>
      <c r="R77" s="16"/>
      <c r="S77" s="16"/>
      <c r="T77" s="16"/>
      <c r="U77" s="16"/>
      <c r="V77" s="16"/>
      <c r="W77" s="16"/>
      <c r="X77" s="16"/>
      <c r="Y77" s="16"/>
      <c r="Z77" s="65"/>
    </row>
    <row r="78" spans="1:27" ht="20.100000000000001" customHeight="1" x14ac:dyDescent="0.15">
      <c r="A78" s="47"/>
      <c r="B78" s="47"/>
      <c r="C78" s="73"/>
      <c r="D78" s="64"/>
      <c r="E78" s="64"/>
      <c r="F78" s="64"/>
      <c r="G78" s="64"/>
      <c r="H78" s="64"/>
      <c r="I78" s="75"/>
      <c r="J78" s="70" t="s">
        <v>871</v>
      </c>
      <c r="K78" s="71"/>
      <c r="L78" s="71"/>
      <c r="M78" s="71"/>
      <c r="N78" s="71"/>
      <c r="O78" s="71"/>
      <c r="P78" s="71"/>
      <c r="Q78" s="71"/>
      <c r="R78" s="71"/>
      <c r="S78" s="71"/>
      <c r="T78" s="71"/>
      <c r="U78" s="71"/>
      <c r="V78" s="71"/>
      <c r="W78" s="71"/>
      <c r="X78" s="71"/>
      <c r="Y78" s="71"/>
      <c r="Z78" s="65"/>
    </row>
    <row r="79" spans="1:27" ht="20.100000000000001" customHeight="1" x14ac:dyDescent="0.15">
      <c r="A79" s="47">
        <f>IF(OR(AND($I63="する",TRIM($I79)=""),AND($I63="しない",NOT(ISBLANK($I79)))), 1001, 0)</f>
        <v>0</v>
      </c>
      <c r="B79" s="47"/>
      <c r="C79" s="66"/>
      <c r="D79" s="67">
        <f>D77+1</f>
        <v>7</v>
      </c>
      <c r="E79" s="44" t="s">
        <v>33</v>
      </c>
      <c r="I79" s="16"/>
      <c r="J79" s="16"/>
      <c r="K79" s="16"/>
      <c r="L79" s="16"/>
      <c r="M79" s="16"/>
      <c r="N79" s="16"/>
      <c r="O79" s="16"/>
      <c r="P79" s="16"/>
      <c r="Q79" s="16"/>
      <c r="R79" s="16"/>
      <c r="S79" s="16"/>
      <c r="T79" s="16"/>
      <c r="U79" s="16"/>
      <c r="V79" s="16"/>
      <c r="W79" s="16"/>
      <c r="X79" s="16"/>
      <c r="Y79" s="16"/>
      <c r="Z79" s="65"/>
    </row>
    <row r="80" spans="1:27" ht="20.100000000000001" customHeight="1" x14ac:dyDescent="0.15">
      <c r="A80" s="47"/>
      <c r="B80" s="47"/>
      <c r="C80" s="73"/>
      <c r="D80" s="64"/>
      <c r="E80" s="64"/>
      <c r="F80" s="64"/>
      <c r="G80" s="64"/>
      <c r="H80" s="64"/>
      <c r="I80" s="75"/>
      <c r="J80" s="72" t="s">
        <v>10</v>
      </c>
      <c r="K80" s="71"/>
      <c r="L80" s="71"/>
      <c r="M80" s="71"/>
      <c r="N80" s="71"/>
      <c r="O80" s="71"/>
      <c r="P80" s="71"/>
      <c r="Q80" s="71"/>
      <c r="R80" s="71"/>
      <c r="S80" s="71"/>
      <c r="T80" s="71"/>
      <c r="U80" s="71"/>
      <c r="V80" s="71"/>
      <c r="W80" s="71"/>
      <c r="X80" s="71"/>
      <c r="Y80" s="71"/>
      <c r="Z80" s="65"/>
    </row>
    <row r="81" spans="1:26" ht="20.100000000000001" customHeight="1" x14ac:dyDescent="0.15">
      <c r="A81" s="47">
        <f>IF(OR(AND($I63="する",TRIM($I81)=""),AND($I63="しない",NOT(ISBLANK($I81)))), 1001, 0)</f>
        <v>0</v>
      </c>
      <c r="B81" s="47"/>
      <c r="C81" s="66"/>
      <c r="D81" s="67">
        <f>D79+1</f>
        <v>8</v>
      </c>
      <c r="E81" s="44" t="s">
        <v>34</v>
      </c>
      <c r="I81" s="16"/>
      <c r="J81" s="16"/>
      <c r="K81" s="16"/>
      <c r="L81" s="16"/>
      <c r="M81" s="16"/>
      <c r="N81" s="16"/>
      <c r="O81" s="16"/>
      <c r="P81" s="16"/>
      <c r="Q81" s="16"/>
      <c r="R81" s="16"/>
      <c r="S81" s="16"/>
      <c r="T81" s="16"/>
      <c r="U81" s="16"/>
      <c r="V81" s="16"/>
      <c r="W81" s="16"/>
      <c r="X81" s="16"/>
      <c r="Y81" s="16"/>
      <c r="Z81" s="65"/>
    </row>
    <row r="82" spans="1:26" ht="20.100000000000001" customHeight="1" x14ac:dyDescent="0.15">
      <c r="A82" s="47"/>
      <c r="B82" s="47"/>
      <c r="C82" s="73"/>
      <c r="D82" s="64"/>
      <c r="E82" s="64"/>
      <c r="F82" s="64"/>
      <c r="G82" s="64"/>
      <c r="H82" s="64"/>
      <c r="I82" s="75"/>
      <c r="J82" s="72" t="s">
        <v>11</v>
      </c>
      <c r="K82" s="71"/>
      <c r="L82" s="71"/>
      <c r="M82" s="71"/>
      <c r="N82" s="71"/>
      <c r="O82" s="71"/>
      <c r="P82" s="71"/>
      <c r="Q82" s="71"/>
      <c r="R82" s="71"/>
      <c r="S82" s="71"/>
      <c r="T82" s="71"/>
      <c r="U82" s="71"/>
      <c r="V82" s="71"/>
      <c r="W82" s="71"/>
      <c r="X82" s="71"/>
      <c r="Y82" s="71"/>
      <c r="Z82" s="65"/>
    </row>
    <row r="83" spans="1:26" ht="20.100000000000001" customHeight="1" x14ac:dyDescent="0.15">
      <c r="A83" s="47">
        <f>IF(OR(AND($I63="する",NOT(AND(TRIM($I83)&lt;&gt;"",ISNUMBER(VALUE(SUBSTITUTE($I83,"-","")))))), AND($I63="しない",NOT(ISBLANK($I83)))), 1001, 0)</f>
        <v>0</v>
      </c>
      <c r="B83" s="47"/>
      <c r="C83" s="66"/>
      <c r="D83" s="67">
        <f>D81+1</f>
        <v>9</v>
      </c>
      <c r="E83" s="44" t="s">
        <v>6</v>
      </c>
      <c r="I83" s="16"/>
      <c r="J83" s="16"/>
      <c r="K83" s="16"/>
      <c r="L83" s="16"/>
      <c r="M83" s="16"/>
      <c r="N83" s="68"/>
      <c r="O83" s="68"/>
      <c r="P83" s="68"/>
      <c r="Q83" s="68"/>
      <c r="R83" s="68"/>
      <c r="S83" s="68"/>
      <c r="T83" s="68"/>
      <c r="U83" s="68"/>
      <c r="V83" s="68"/>
      <c r="W83" s="68"/>
      <c r="X83" s="68"/>
      <c r="Y83" s="68"/>
      <c r="Z83" s="65"/>
    </row>
    <row r="84" spans="1:26" ht="20.100000000000001" customHeight="1" x14ac:dyDescent="0.15">
      <c r="A84" s="47"/>
      <c r="B84" s="47"/>
      <c r="C84" s="73"/>
      <c r="D84" s="64"/>
      <c r="E84" s="64"/>
      <c r="F84" s="64"/>
      <c r="G84" s="64"/>
      <c r="H84" s="64"/>
      <c r="I84" s="69"/>
      <c r="J84" s="70" t="s">
        <v>868</v>
      </c>
      <c r="K84" s="71"/>
      <c r="L84" s="71"/>
      <c r="M84" s="71"/>
      <c r="N84" s="71"/>
      <c r="O84" s="71"/>
      <c r="P84" s="71"/>
      <c r="Q84" s="71"/>
      <c r="R84" s="71"/>
      <c r="S84" s="71"/>
      <c r="T84" s="71"/>
      <c r="U84" s="71"/>
      <c r="V84" s="71"/>
      <c r="W84" s="71"/>
      <c r="X84" s="71"/>
      <c r="Y84" s="71"/>
      <c r="Z84" s="65"/>
    </row>
    <row r="85" spans="1:26" ht="20.100000000000001" customHeight="1" x14ac:dyDescent="0.15">
      <c r="A85" s="47">
        <f>IF(OR(AND($I63="する",AND(TRIM($I85)&lt;&gt;"",NOT(ISNUMBER(VALUE(SUBSTITUTE($I85,"-","")))))), AND($I63="しない",NOT(ISBLANK($I85)))), 1001, 0)</f>
        <v>0</v>
      </c>
      <c r="B85" s="47"/>
      <c r="C85" s="66"/>
      <c r="D85" s="67">
        <f>D83+1</f>
        <v>10</v>
      </c>
      <c r="E85" s="44" t="s">
        <v>7</v>
      </c>
      <c r="I85" s="16"/>
      <c r="J85" s="16"/>
      <c r="K85" s="16"/>
      <c r="L85" s="16"/>
      <c r="M85" s="16"/>
      <c r="N85" s="68"/>
      <c r="O85" s="68"/>
      <c r="P85" s="68"/>
      <c r="Q85" s="68"/>
      <c r="R85" s="68"/>
      <c r="S85" s="68"/>
      <c r="T85" s="68"/>
      <c r="U85" s="68"/>
      <c r="V85" s="68"/>
      <c r="W85" s="68"/>
      <c r="X85" s="68"/>
      <c r="Y85" s="68"/>
      <c r="Z85" s="65"/>
    </row>
    <row r="86" spans="1:26" ht="20.100000000000001" customHeight="1" x14ac:dyDescent="0.15">
      <c r="A86" s="47"/>
      <c r="B86" s="47"/>
      <c r="C86" s="73"/>
      <c r="D86" s="64"/>
      <c r="E86" s="98"/>
      <c r="F86" s="98"/>
      <c r="G86" s="98"/>
      <c r="H86" s="98"/>
      <c r="I86" s="76"/>
      <c r="J86" s="72" t="s">
        <v>41</v>
      </c>
      <c r="K86" s="71"/>
      <c r="L86" s="71"/>
      <c r="M86" s="71"/>
      <c r="N86" s="71"/>
      <c r="O86" s="71"/>
      <c r="P86" s="71"/>
      <c r="Q86" s="71"/>
      <c r="R86" s="71"/>
      <c r="S86" s="71"/>
      <c r="T86" s="71"/>
      <c r="U86" s="71"/>
      <c r="V86" s="71"/>
      <c r="W86" s="71"/>
      <c r="X86" s="71"/>
      <c r="Y86" s="71"/>
      <c r="Z86" s="65"/>
    </row>
    <row r="87" spans="1:26" ht="20.100000000000001" customHeight="1" x14ac:dyDescent="0.15">
      <c r="A87" s="47">
        <f>IF(AND($I63="しない",NOT(ISBLANK($I87))), 1001, 0)</f>
        <v>0</v>
      </c>
      <c r="B87" s="47"/>
      <c r="C87" s="66"/>
      <c r="D87" s="67">
        <f>D85+1</f>
        <v>11</v>
      </c>
      <c r="E87" s="44" t="s">
        <v>9</v>
      </c>
      <c r="I87" s="16"/>
      <c r="J87" s="16"/>
      <c r="K87" s="16"/>
      <c r="L87" s="16"/>
      <c r="M87" s="16"/>
      <c r="N87" s="16"/>
      <c r="O87" s="16"/>
      <c r="P87" s="16"/>
      <c r="Q87" s="16"/>
      <c r="R87" s="16"/>
      <c r="S87" s="16"/>
      <c r="T87" s="16"/>
      <c r="U87" s="16"/>
      <c r="V87" s="16"/>
      <c r="W87" s="16"/>
      <c r="X87" s="16"/>
      <c r="Y87" s="16"/>
      <c r="Z87" s="65"/>
    </row>
    <row r="88" spans="1:26" ht="20.100000000000001" customHeight="1" x14ac:dyDescent="0.15">
      <c r="A88" s="47"/>
      <c r="B88" s="47"/>
      <c r="C88" s="73"/>
      <c r="D88" s="64"/>
      <c r="E88" s="64"/>
      <c r="F88" s="64"/>
      <c r="G88" s="64"/>
      <c r="H88" s="64"/>
      <c r="I88" s="75"/>
      <c r="J88" s="72" t="s">
        <v>12</v>
      </c>
      <c r="K88" s="71"/>
      <c r="L88" s="71"/>
      <c r="M88" s="71"/>
      <c r="N88" s="71"/>
      <c r="O88" s="71"/>
      <c r="P88" s="71"/>
      <c r="Q88" s="71"/>
      <c r="R88" s="71"/>
      <c r="S88" s="71"/>
      <c r="T88" s="71"/>
      <c r="U88" s="71"/>
      <c r="V88" s="71"/>
      <c r="W88" s="71"/>
      <c r="X88" s="71"/>
      <c r="Y88" s="71"/>
      <c r="Z88" s="65"/>
    </row>
    <row r="89" spans="1:26" ht="15.75" customHeight="1" x14ac:dyDescent="0.15">
      <c r="A89" s="47"/>
      <c r="B89" s="47"/>
      <c r="C89" s="80"/>
      <c r="D89" s="81"/>
      <c r="E89" s="81"/>
      <c r="F89" s="81"/>
      <c r="G89" s="81"/>
      <c r="H89" s="81"/>
      <c r="I89" s="82"/>
      <c r="J89" s="82"/>
      <c r="K89" s="82"/>
      <c r="L89" s="82"/>
      <c r="M89" s="82"/>
      <c r="N89" s="82"/>
      <c r="O89" s="82"/>
      <c r="P89" s="82"/>
      <c r="Q89" s="82"/>
      <c r="R89" s="82"/>
      <c r="S89" s="82"/>
      <c r="T89" s="82"/>
      <c r="U89" s="82"/>
      <c r="V89" s="82"/>
      <c r="W89" s="82"/>
      <c r="X89" s="82"/>
      <c r="Y89" s="82"/>
      <c r="Z89" s="83"/>
    </row>
    <row r="90" spans="1:26" ht="15.75" customHeight="1" x14ac:dyDescent="0.15">
      <c r="A90" s="47"/>
      <c r="B90" s="47"/>
      <c r="C90" s="64"/>
      <c r="D90" s="64"/>
      <c r="E90" s="64"/>
      <c r="F90" s="64"/>
      <c r="G90" s="64"/>
      <c r="H90" s="64"/>
      <c r="I90" s="79"/>
      <c r="J90" s="79"/>
      <c r="K90" s="79"/>
      <c r="L90" s="79"/>
      <c r="M90" s="79"/>
      <c r="N90" s="79"/>
      <c r="O90" s="79"/>
      <c r="P90" s="79"/>
      <c r="Q90" s="79"/>
      <c r="R90" s="79"/>
      <c r="S90" s="79"/>
      <c r="T90" s="79"/>
      <c r="U90" s="79"/>
      <c r="V90" s="79"/>
      <c r="W90" s="79"/>
      <c r="X90" s="79"/>
      <c r="Y90" s="79"/>
      <c r="Z90" s="64"/>
    </row>
    <row r="91" spans="1:26" ht="15.75" hidden="1" customHeight="1" x14ac:dyDescent="0.15">
      <c r="A91" s="47"/>
      <c r="B91" s="47"/>
      <c r="C91" s="64"/>
      <c r="D91" s="64"/>
      <c r="E91" s="64"/>
      <c r="F91" s="64"/>
      <c r="G91" s="64"/>
      <c r="H91" s="64"/>
      <c r="I91" s="99"/>
      <c r="J91" s="64"/>
      <c r="K91" s="64"/>
      <c r="L91" s="64"/>
      <c r="M91" s="64"/>
      <c r="N91" s="64"/>
      <c r="O91" s="64"/>
      <c r="P91" s="64"/>
      <c r="Q91" s="64"/>
      <c r="R91" s="64"/>
      <c r="S91" s="64"/>
      <c r="T91" s="64"/>
      <c r="U91" s="64"/>
      <c r="V91" s="64"/>
      <c r="W91" s="64"/>
      <c r="X91" s="64"/>
      <c r="Y91" s="64"/>
      <c r="Z91" s="64"/>
    </row>
    <row r="92" spans="1:26" ht="15.75" hidden="1" customHeight="1" x14ac:dyDescent="0.15">
      <c r="A92" s="47"/>
      <c r="B92" s="47"/>
      <c r="C92" s="64"/>
      <c r="D92" s="64"/>
      <c r="E92" s="64"/>
      <c r="F92" s="64"/>
      <c r="G92" s="64"/>
      <c r="H92" s="64"/>
      <c r="I92" s="79"/>
      <c r="J92" s="79"/>
      <c r="K92" s="79"/>
      <c r="L92" s="79"/>
      <c r="M92" s="79"/>
      <c r="N92" s="79"/>
      <c r="O92" s="79"/>
      <c r="P92" s="79"/>
      <c r="Q92" s="79"/>
      <c r="R92" s="79"/>
      <c r="S92" s="79"/>
      <c r="T92" s="79"/>
      <c r="U92" s="79"/>
      <c r="V92" s="79"/>
      <c r="W92" s="79"/>
      <c r="X92" s="79"/>
      <c r="Y92" s="79"/>
      <c r="Z92" s="64"/>
    </row>
    <row r="93" spans="1:26" ht="15.75" hidden="1" customHeight="1" x14ac:dyDescent="0.15">
      <c r="A93" s="47"/>
      <c r="B93" s="47"/>
      <c r="C93" s="64"/>
      <c r="D93" s="64"/>
      <c r="E93" s="64"/>
      <c r="F93" s="64"/>
      <c r="G93" s="64"/>
      <c r="H93" s="64"/>
      <c r="I93" s="79"/>
      <c r="J93" s="79"/>
      <c r="K93" s="79"/>
      <c r="L93" s="79"/>
      <c r="M93" s="79"/>
      <c r="N93" s="79"/>
      <c r="O93" s="79"/>
      <c r="P93" s="79"/>
      <c r="Q93" s="79"/>
      <c r="R93" s="79"/>
      <c r="S93" s="79"/>
      <c r="T93" s="79"/>
      <c r="U93" s="79"/>
      <c r="V93" s="79"/>
      <c r="W93" s="79"/>
      <c r="X93" s="79"/>
      <c r="Y93" s="79"/>
      <c r="Z93" s="64"/>
    </row>
    <row r="94" spans="1:26" ht="15.75" hidden="1" customHeight="1" x14ac:dyDescent="0.15">
      <c r="A94" s="47"/>
      <c r="B94" s="47"/>
      <c r="C94" s="64"/>
      <c r="D94" s="64"/>
      <c r="E94" s="64"/>
      <c r="F94" s="64"/>
      <c r="G94" s="64"/>
      <c r="H94" s="64"/>
      <c r="I94" s="79"/>
      <c r="J94" s="79"/>
      <c r="K94" s="79"/>
      <c r="L94" s="79"/>
      <c r="M94" s="79"/>
      <c r="N94" s="79"/>
      <c r="O94" s="79"/>
      <c r="P94" s="79"/>
      <c r="Q94" s="79"/>
      <c r="R94" s="79"/>
      <c r="S94" s="79"/>
      <c r="T94" s="79"/>
      <c r="U94" s="79"/>
      <c r="V94" s="79"/>
      <c r="W94" s="79"/>
      <c r="X94" s="79"/>
      <c r="Y94" s="79"/>
      <c r="Z94" s="64"/>
    </row>
    <row r="95" spans="1:26" ht="15.75" hidden="1" customHeight="1" x14ac:dyDescent="0.15">
      <c r="A95" s="47"/>
      <c r="B95" s="47"/>
      <c r="C95" s="64"/>
      <c r="D95" s="64"/>
      <c r="E95" s="64"/>
      <c r="F95" s="64"/>
      <c r="G95" s="64"/>
      <c r="H95" s="64"/>
      <c r="I95" s="84"/>
      <c r="J95" s="64"/>
      <c r="K95" s="64"/>
      <c r="L95" s="64"/>
      <c r="M95" s="64"/>
      <c r="N95" s="64"/>
      <c r="O95" s="64"/>
      <c r="P95" s="64"/>
      <c r="Q95" s="64"/>
      <c r="R95" s="64"/>
      <c r="S95" s="64"/>
      <c r="T95" s="64"/>
      <c r="U95" s="64"/>
      <c r="V95" s="64"/>
      <c r="W95" s="64"/>
      <c r="X95" s="64"/>
      <c r="Y95" s="64"/>
      <c r="Z95" s="64"/>
    </row>
    <row r="96" spans="1:26" ht="15.75" hidden="1" customHeight="1" x14ac:dyDescent="0.15">
      <c r="A96" s="47"/>
      <c r="B96" s="47"/>
      <c r="C96" s="64"/>
      <c r="D96" s="64"/>
      <c r="E96" s="64"/>
      <c r="F96" s="64"/>
      <c r="G96" s="64"/>
      <c r="H96" s="64"/>
      <c r="I96" s="79"/>
      <c r="J96" s="79"/>
      <c r="K96" s="79"/>
      <c r="L96" s="79"/>
      <c r="M96" s="79"/>
      <c r="N96" s="79"/>
      <c r="O96" s="79"/>
      <c r="P96" s="79"/>
      <c r="Q96" s="79"/>
      <c r="R96" s="79"/>
      <c r="S96" s="79"/>
      <c r="T96" s="79"/>
      <c r="U96" s="79"/>
      <c r="V96" s="79"/>
      <c r="W96" s="79"/>
      <c r="X96" s="79"/>
      <c r="Y96" s="79"/>
      <c r="Z96" s="64"/>
    </row>
    <row r="97" spans="1:26" ht="15.75" hidden="1" customHeight="1" x14ac:dyDescent="0.15">
      <c r="A97" s="47"/>
      <c r="B97" s="47"/>
      <c r="C97" s="64"/>
      <c r="D97" s="64"/>
      <c r="E97" s="64"/>
      <c r="F97" s="64"/>
      <c r="G97" s="64"/>
      <c r="H97" s="64"/>
      <c r="I97" s="79"/>
      <c r="J97" s="79"/>
      <c r="K97" s="79"/>
      <c r="L97" s="79"/>
      <c r="M97" s="79"/>
      <c r="N97" s="79"/>
      <c r="O97" s="79"/>
      <c r="P97" s="79"/>
      <c r="Q97" s="79"/>
      <c r="R97" s="79"/>
      <c r="S97" s="79"/>
      <c r="T97" s="79"/>
      <c r="U97" s="79"/>
      <c r="V97" s="79"/>
      <c r="W97" s="79"/>
      <c r="X97" s="79"/>
      <c r="Y97" s="79"/>
      <c r="Z97" s="64"/>
    </row>
    <row r="98" spans="1:26" ht="15.75" hidden="1" customHeight="1" x14ac:dyDescent="0.15">
      <c r="A98" s="47"/>
      <c r="B98" s="47"/>
      <c r="C98" s="64"/>
      <c r="D98" s="64"/>
      <c r="E98" s="64"/>
      <c r="F98" s="64"/>
      <c r="G98" s="64"/>
      <c r="H98" s="64"/>
      <c r="I98" s="79"/>
      <c r="J98" s="79"/>
      <c r="K98" s="79"/>
      <c r="L98" s="79"/>
      <c r="M98" s="79"/>
      <c r="N98" s="79"/>
      <c r="O98" s="79"/>
      <c r="P98" s="79"/>
      <c r="Q98" s="79"/>
      <c r="R98" s="79"/>
      <c r="S98" s="79"/>
      <c r="T98" s="79"/>
      <c r="U98" s="79"/>
      <c r="V98" s="79"/>
      <c r="W98" s="79"/>
      <c r="X98" s="79"/>
      <c r="Y98" s="79"/>
      <c r="Z98" s="64"/>
    </row>
    <row r="99" spans="1:26" ht="15.75" hidden="1" customHeight="1" x14ac:dyDescent="0.15">
      <c r="A99" s="47"/>
      <c r="B99" s="47"/>
      <c r="C99" s="64"/>
      <c r="D99" s="64"/>
      <c r="E99" s="64"/>
      <c r="F99" s="64"/>
      <c r="G99" s="64"/>
      <c r="H99" s="64"/>
      <c r="I99" s="79"/>
      <c r="J99" s="79"/>
      <c r="K99" s="79"/>
      <c r="L99" s="79"/>
      <c r="M99" s="79"/>
      <c r="N99" s="79"/>
      <c r="O99" s="79"/>
      <c r="P99" s="79"/>
      <c r="Q99" s="79"/>
      <c r="R99" s="79"/>
      <c r="S99" s="79"/>
      <c r="T99" s="79"/>
      <c r="U99" s="79"/>
      <c r="V99" s="79"/>
      <c r="W99" s="79"/>
      <c r="X99" s="79"/>
      <c r="Y99" s="79"/>
      <c r="Z99" s="64"/>
    </row>
    <row r="100" spans="1:26" ht="15.75" hidden="1" customHeight="1" x14ac:dyDescent="0.15">
      <c r="A100" s="47"/>
      <c r="B100" s="47"/>
      <c r="C100" s="64"/>
      <c r="D100" s="64"/>
      <c r="E100" s="64"/>
      <c r="F100" s="64"/>
      <c r="G100" s="64"/>
      <c r="H100" s="64"/>
      <c r="I100" s="84"/>
      <c r="J100" s="64"/>
      <c r="K100" s="64"/>
      <c r="L100" s="64"/>
      <c r="M100" s="64"/>
      <c r="N100" s="64"/>
      <c r="O100" s="64"/>
      <c r="P100" s="64"/>
      <c r="Q100" s="64"/>
      <c r="R100" s="64"/>
      <c r="S100" s="64"/>
      <c r="T100" s="64"/>
      <c r="U100" s="64"/>
      <c r="V100" s="64"/>
      <c r="W100" s="64"/>
      <c r="X100" s="64"/>
      <c r="Y100" s="64"/>
      <c r="Z100" s="64"/>
    </row>
    <row r="101" spans="1:26" ht="15.75" hidden="1" customHeight="1" x14ac:dyDescent="0.15">
      <c r="A101" s="47"/>
      <c r="B101" s="47"/>
      <c r="C101" s="64"/>
      <c r="D101" s="64"/>
      <c r="E101" s="64"/>
      <c r="F101" s="64"/>
      <c r="G101" s="64"/>
      <c r="H101" s="64"/>
      <c r="I101" s="79"/>
      <c r="J101" s="79"/>
      <c r="K101" s="79"/>
      <c r="L101" s="79"/>
      <c r="M101" s="79"/>
      <c r="N101" s="79"/>
      <c r="O101" s="79"/>
      <c r="P101" s="79"/>
      <c r="Q101" s="79"/>
      <c r="R101" s="79"/>
      <c r="S101" s="79"/>
      <c r="T101" s="79"/>
      <c r="U101" s="79"/>
      <c r="V101" s="79"/>
      <c r="W101" s="79"/>
      <c r="X101" s="79"/>
      <c r="Y101" s="79"/>
      <c r="Z101" s="64"/>
    </row>
    <row r="102" spans="1:26" ht="15.75" hidden="1" customHeight="1" x14ac:dyDescent="0.15">
      <c r="A102" s="47"/>
      <c r="B102" s="47"/>
      <c r="C102" s="64"/>
      <c r="D102" s="64"/>
      <c r="E102" s="64"/>
      <c r="F102" s="64"/>
      <c r="G102" s="64"/>
      <c r="H102" s="64"/>
      <c r="I102" s="79"/>
      <c r="J102" s="79"/>
      <c r="K102" s="79"/>
      <c r="L102" s="79"/>
      <c r="M102" s="79"/>
      <c r="N102" s="79"/>
      <c r="O102" s="79"/>
      <c r="P102" s="79"/>
      <c r="Q102" s="79"/>
      <c r="R102" s="79"/>
      <c r="S102" s="79"/>
      <c r="T102" s="79"/>
      <c r="U102" s="79"/>
      <c r="V102" s="79"/>
      <c r="W102" s="79"/>
      <c r="X102" s="79"/>
      <c r="Y102" s="79"/>
      <c r="Z102" s="64"/>
    </row>
    <row r="103" spans="1:26" ht="15.75" hidden="1" customHeight="1" x14ac:dyDescent="0.15">
      <c r="A103" s="47"/>
      <c r="B103" s="47"/>
      <c r="C103" s="64"/>
      <c r="D103" s="64"/>
      <c r="E103" s="64"/>
      <c r="F103" s="64"/>
      <c r="G103" s="64"/>
      <c r="H103" s="64"/>
      <c r="I103" s="84"/>
      <c r="J103" s="64"/>
      <c r="K103" s="64"/>
      <c r="L103" s="64"/>
      <c r="M103" s="64"/>
      <c r="N103" s="64"/>
      <c r="O103" s="64"/>
      <c r="P103" s="64"/>
      <c r="Q103" s="64"/>
      <c r="R103" s="64"/>
      <c r="S103" s="64"/>
      <c r="T103" s="64"/>
      <c r="U103" s="64"/>
      <c r="V103" s="64"/>
      <c r="W103" s="64"/>
      <c r="X103" s="64"/>
      <c r="Y103" s="64"/>
      <c r="Z103" s="64"/>
    </row>
    <row r="104" spans="1:26" ht="15.75" hidden="1" customHeight="1" x14ac:dyDescent="0.15">
      <c r="A104" s="47"/>
      <c r="B104" s="47"/>
      <c r="C104" s="64"/>
      <c r="D104" s="64"/>
      <c r="E104" s="64"/>
      <c r="F104" s="64"/>
      <c r="G104" s="64"/>
      <c r="H104" s="64"/>
      <c r="I104" s="79"/>
      <c r="J104" s="79"/>
      <c r="K104" s="79"/>
      <c r="L104" s="79"/>
      <c r="M104" s="79"/>
      <c r="N104" s="79"/>
      <c r="O104" s="79"/>
      <c r="P104" s="79"/>
      <c r="Q104" s="79"/>
      <c r="R104" s="79"/>
      <c r="S104" s="79"/>
      <c r="T104" s="79"/>
      <c r="U104" s="79"/>
      <c r="V104" s="79"/>
      <c r="W104" s="79"/>
      <c r="X104" s="79"/>
      <c r="Y104" s="79"/>
      <c r="Z104" s="64"/>
    </row>
    <row r="105" spans="1:26" ht="15.75" hidden="1" customHeight="1" x14ac:dyDescent="0.15">
      <c r="A105" s="47"/>
      <c r="B105" s="47"/>
      <c r="C105" s="64"/>
      <c r="D105" s="64"/>
      <c r="E105" s="64"/>
      <c r="F105" s="64"/>
      <c r="G105" s="64"/>
      <c r="H105" s="64"/>
      <c r="I105" s="79"/>
      <c r="J105" s="79"/>
      <c r="K105" s="79"/>
      <c r="L105" s="79"/>
      <c r="M105" s="79"/>
      <c r="N105" s="79"/>
      <c r="O105" s="79"/>
      <c r="P105" s="79"/>
      <c r="Q105" s="79"/>
      <c r="R105" s="79"/>
      <c r="S105" s="79"/>
      <c r="T105" s="79"/>
      <c r="U105" s="79"/>
      <c r="V105" s="79"/>
      <c r="W105" s="79"/>
      <c r="X105" s="79"/>
      <c r="Y105" s="79"/>
      <c r="Z105" s="64"/>
    </row>
    <row r="106" spans="1:26" ht="15.75" hidden="1" customHeight="1" x14ac:dyDescent="0.15">
      <c r="A106" s="47"/>
      <c r="B106" s="47"/>
      <c r="C106" s="64"/>
      <c r="D106" s="64"/>
      <c r="E106" s="64"/>
      <c r="F106" s="64"/>
      <c r="G106" s="64"/>
      <c r="H106" s="64"/>
      <c r="I106" s="79"/>
      <c r="J106" s="79"/>
      <c r="K106" s="79"/>
      <c r="L106" s="79"/>
      <c r="M106" s="79"/>
      <c r="N106" s="79"/>
      <c r="O106" s="79"/>
      <c r="P106" s="79"/>
      <c r="Q106" s="79"/>
      <c r="R106" s="79"/>
      <c r="S106" s="79"/>
      <c r="T106" s="79"/>
      <c r="U106" s="79"/>
      <c r="V106" s="79"/>
      <c r="W106" s="79"/>
      <c r="X106" s="79"/>
      <c r="Y106" s="79"/>
      <c r="Z106" s="64"/>
    </row>
    <row r="107" spans="1:26" ht="15.75" hidden="1" customHeight="1" x14ac:dyDescent="0.15">
      <c r="A107" s="47"/>
      <c r="B107" s="47"/>
      <c r="C107" s="64"/>
      <c r="D107" s="64"/>
      <c r="E107" s="64"/>
      <c r="F107" s="64"/>
      <c r="G107" s="64"/>
      <c r="H107" s="64"/>
      <c r="I107" s="79"/>
      <c r="J107" s="79"/>
      <c r="K107" s="79"/>
      <c r="L107" s="79"/>
      <c r="M107" s="79"/>
      <c r="N107" s="79"/>
      <c r="O107" s="79"/>
      <c r="P107" s="79"/>
      <c r="Q107" s="79"/>
      <c r="R107" s="79"/>
      <c r="S107" s="79"/>
      <c r="T107" s="79"/>
      <c r="U107" s="79"/>
      <c r="V107" s="79"/>
      <c r="W107" s="79"/>
      <c r="X107" s="79"/>
      <c r="Y107" s="79"/>
      <c r="Z107" s="64"/>
    </row>
    <row r="108" spans="1:26" ht="15.75" customHeight="1" x14ac:dyDescent="0.15">
      <c r="A108" s="47"/>
      <c r="B108" s="47"/>
      <c r="C108" s="64"/>
      <c r="D108" s="64"/>
      <c r="E108" s="64"/>
      <c r="F108" s="64"/>
      <c r="G108" s="64"/>
      <c r="H108" s="64"/>
      <c r="I108" s="79"/>
      <c r="J108" s="79"/>
      <c r="K108" s="79"/>
      <c r="L108" s="79"/>
      <c r="M108" s="79"/>
      <c r="N108" s="79"/>
      <c r="O108" s="79"/>
      <c r="P108" s="79"/>
      <c r="Q108" s="79"/>
      <c r="R108" s="79"/>
      <c r="S108" s="79"/>
      <c r="T108" s="79"/>
      <c r="U108" s="79"/>
      <c r="V108" s="79"/>
      <c r="W108" s="79"/>
      <c r="X108" s="79"/>
      <c r="Y108" s="79"/>
      <c r="Z108" s="64"/>
    </row>
    <row r="109" spans="1:26" ht="20.100000000000001" customHeight="1" x14ac:dyDescent="0.15">
      <c r="A109" s="47"/>
      <c r="B109" s="47"/>
      <c r="C109" s="85" t="s">
        <v>21</v>
      </c>
      <c r="D109" s="86"/>
      <c r="E109" s="86"/>
      <c r="F109" s="86"/>
      <c r="G109" s="86"/>
      <c r="H109" s="87"/>
    </row>
    <row r="110" spans="1:26" ht="15.75" customHeight="1" x14ac:dyDescent="0.15">
      <c r="A110" s="47"/>
      <c r="B110" s="47"/>
      <c r="C110" s="100"/>
      <c r="D110" s="101"/>
      <c r="E110" s="101"/>
      <c r="F110" s="101"/>
      <c r="G110" s="101"/>
      <c r="H110" s="101"/>
      <c r="I110" s="89"/>
      <c r="J110" s="62"/>
      <c r="K110" s="62"/>
      <c r="L110" s="62"/>
      <c r="M110" s="62"/>
      <c r="N110" s="62"/>
      <c r="O110" s="62"/>
      <c r="P110" s="62"/>
      <c r="Q110" s="62"/>
      <c r="R110" s="62"/>
      <c r="S110" s="62"/>
      <c r="T110" s="62"/>
      <c r="U110" s="62"/>
      <c r="V110" s="62"/>
      <c r="W110" s="62"/>
      <c r="X110" s="62"/>
      <c r="Y110" s="62"/>
      <c r="Z110" s="63"/>
    </row>
    <row r="111" spans="1:26" ht="30" customHeight="1" x14ac:dyDescent="0.15">
      <c r="A111" s="47"/>
      <c r="B111" s="47"/>
      <c r="C111" s="100"/>
      <c r="D111" s="102" t="s">
        <v>35</v>
      </c>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65"/>
    </row>
    <row r="112" spans="1:26" ht="20.100000000000001" customHeight="1" x14ac:dyDescent="0.15">
      <c r="A112" s="47"/>
      <c r="B112" s="47"/>
      <c r="C112" s="66"/>
      <c r="D112" s="67">
        <v>1</v>
      </c>
      <c r="E112" s="44" t="s">
        <v>8</v>
      </c>
      <c r="I112" s="16"/>
      <c r="J112" s="16"/>
      <c r="K112" s="16"/>
      <c r="L112" s="16"/>
      <c r="M112" s="16"/>
      <c r="N112" s="16"/>
      <c r="O112" s="16"/>
      <c r="P112" s="16"/>
      <c r="Q112" s="16"/>
      <c r="R112" s="16"/>
      <c r="S112" s="16"/>
      <c r="T112" s="16"/>
      <c r="U112" s="16"/>
      <c r="V112" s="16"/>
      <c r="W112" s="16"/>
      <c r="X112" s="16"/>
      <c r="Y112" s="16"/>
      <c r="Z112" s="65"/>
    </row>
    <row r="113" spans="1:26" ht="20.100000000000001" customHeight="1" x14ac:dyDescent="0.15">
      <c r="A113" s="47"/>
      <c r="B113" s="47"/>
      <c r="C113" s="66"/>
      <c r="D113" s="67"/>
      <c r="E113" s="64"/>
      <c r="F113" s="64"/>
      <c r="G113" s="64"/>
      <c r="H113" s="64"/>
      <c r="I113" s="75"/>
      <c r="J113" s="72" t="s">
        <v>24</v>
      </c>
      <c r="K113" s="71"/>
      <c r="L113" s="71"/>
      <c r="M113" s="71"/>
      <c r="N113" s="71"/>
      <c r="O113" s="71"/>
      <c r="P113" s="71"/>
      <c r="Q113" s="71"/>
      <c r="R113" s="71"/>
      <c r="S113" s="71"/>
      <c r="T113" s="71"/>
      <c r="U113" s="71"/>
      <c r="V113" s="71"/>
      <c r="W113" s="71"/>
      <c r="X113" s="71"/>
      <c r="Y113" s="71"/>
      <c r="Z113" s="65"/>
    </row>
    <row r="114" spans="1:26" ht="20.100000000000001" customHeight="1" x14ac:dyDescent="0.15">
      <c r="A114" s="47"/>
      <c r="B114" s="47"/>
      <c r="C114" s="66"/>
      <c r="D114" s="67">
        <v>2</v>
      </c>
      <c r="E114" s="44" t="s">
        <v>14</v>
      </c>
      <c r="I114" s="16"/>
      <c r="J114" s="16"/>
      <c r="K114" s="16"/>
      <c r="L114" s="16"/>
      <c r="M114" s="16"/>
      <c r="N114" s="16"/>
      <c r="O114" s="16"/>
      <c r="P114" s="16"/>
      <c r="Q114" s="16"/>
      <c r="R114" s="16"/>
      <c r="S114" s="16"/>
      <c r="T114" s="16"/>
      <c r="U114" s="16"/>
      <c r="V114" s="16"/>
      <c r="W114" s="16"/>
      <c r="X114" s="16"/>
      <c r="Y114" s="16"/>
      <c r="Z114" s="65"/>
    </row>
    <row r="115" spans="1:26" ht="20.100000000000001" customHeight="1" x14ac:dyDescent="0.15">
      <c r="A115" s="47"/>
      <c r="B115" s="47"/>
      <c r="C115" s="66"/>
      <c r="D115" s="67"/>
      <c r="E115" s="64"/>
      <c r="F115" s="64"/>
      <c r="G115" s="64"/>
      <c r="H115" s="64"/>
      <c r="I115" s="75"/>
      <c r="J115" s="72" t="s">
        <v>10</v>
      </c>
      <c r="K115" s="71"/>
      <c r="L115" s="71"/>
      <c r="M115" s="71"/>
      <c r="N115" s="71"/>
      <c r="O115" s="71"/>
      <c r="P115" s="71"/>
      <c r="Q115" s="71"/>
      <c r="R115" s="71"/>
      <c r="S115" s="71"/>
      <c r="T115" s="71"/>
      <c r="U115" s="71"/>
      <c r="V115" s="71"/>
      <c r="W115" s="71"/>
      <c r="X115" s="71"/>
      <c r="Y115" s="71"/>
      <c r="Z115" s="65"/>
    </row>
    <row r="116" spans="1:26" ht="20.100000000000001" customHeight="1" x14ac:dyDescent="0.15">
      <c r="A116" s="47"/>
      <c r="B116" s="47"/>
      <c r="C116" s="66"/>
      <c r="D116" s="67">
        <v>3</v>
      </c>
      <c r="E116" s="44" t="s">
        <v>13</v>
      </c>
      <c r="I116" s="16"/>
      <c r="J116" s="16"/>
      <c r="K116" s="16"/>
      <c r="L116" s="16"/>
      <c r="M116" s="16"/>
      <c r="N116" s="16"/>
      <c r="O116" s="16"/>
      <c r="P116" s="16"/>
      <c r="Q116" s="16"/>
      <c r="R116" s="16"/>
      <c r="S116" s="16"/>
      <c r="T116" s="16"/>
      <c r="U116" s="16"/>
      <c r="V116" s="16"/>
      <c r="W116" s="16"/>
      <c r="X116" s="16"/>
      <c r="Y116" s="16"/>
      <c r="Z116" s="65"/>
    </row>
    <row r="117" spans="1:26" ht="20.100000000000001" customHeight="1" x14ac:dyDescent="0.15">
      <c r="A117" s="47"/>
      <c r="B117" s="47"/>
      <c r="C117" s="66"/>
      <c r="D117" s="67"/>
      <c r="E117" s="64"/>
      <c r="F117" s="64"/>
      <c r="G117" s="64"/>
      <c r="H117" s="64"/>
      <c r="I117" s="75"/>
      <c r="J117" s="72" t="s">
        <v>11</v>
      </c>
      <c r="K117" s="71"/>
      <c r="L117" s="71"/>
      <c r="M117" s="71"/>
      <c r="N117" s="71"/>
      <c r="O117" s="71"/>
      <c r="P117" s="71"/>
      <c r="Q117" s="71"/>
      <c r="R117" s="71"/>
      <c r="S117" s="71"/>
      <c r="T117" s="71"/>
      <c r="U117" s="71"/>
      <c r="V117" s="71"/>
      <c r="W117" s="71"/>
      <c r="X117" s="71"/>
      <c r="Y117" s="71"/>
      <c r="Z117" s="65"/>
    </row>
    <row r="118" spans="1:26" ht="20.100000000000001" customHeight="1" x14ac:dyDescent="0.15">
      <c r="A118" s="47">
        <f>IF(AND(TRIM($I118)&lt;&gt;"",NOT(ISNUMBER(VALUE(SUBSTITUTE($I118,"-",""))))), 1001, 0)</f>
        <v>0</v>
      </c>
      <c r="B118" s="47"/>
      <c r="C118" s="66"/>
      <c r="D118" s="67">
        <v>4</v>
      </c>
      <c r="E118" s="44" t="s">
        <v>6</v>
      </c>
      <c r="I118" s="16"/>
      <c r="J118" s="16"/>
      <c r="K118" s="16"/>
      <c r="L118" s="16"/>
      <c r="M118" s="16"/>
      <c r="N118" s="68"/>
      <c r="O118" s="68"/>
      <c r="P118" s="68"/>
      <c r="Q118" s="68"/>
      <c r="R118" s="68"/>
      <c r="S118" s="68"/>
      <c r="T118" s="68"/>
      <c r="U118" s="68"/>
      <c r="V118" s="68"/>
      <c r="W118" s="68"/>
      <c r="X118" s="68"/>
      <c r="Y118" s="68"/>
      <c r="Z118" s="65"/>
    </row>
    <row r="119" spans="1:26" ht="20.100000000000001" customHeight="1" x14ac:dyDescent="0.15">
      <c r="A119" s="47"/>
      <c r="B119" s="47"/>
      <c r="C119" s="73"/>
      <c r="D119" s="64"/>
      <c r="E119" s="64"/>
      <c r="F119" s="64"/>
      <c r="G119" s="64"/>
      <c r="H119" s="64"/>
      <c r="I119" s="75"/>
      <c r="J119" s="70" t="s">
        <v>868</v>
      </c>
      <c r="K119" s="71"/>
      <c r="L119" s="71"/>
      <c r="M119" s="71"/>
      <c r="N119" s="71"/>
      <c r="O119" s="71"/>
      <c r="P119" s="71"/>
      <c r="Q119" s="71"/>
      <c r="R119" s="71"/>
      <c r="S119" s="71"/>
      <c r="T119" s="71"/>
      <c r="U119" s="71"/>
      <c r="V119" s="71"/>
      <c r="W119" s="71"/>
      <c r="X119" s="71"/>
      <c r="Y119" s="71"/>
      <c r="Z119" s="65"/>
    </row>
    <row r="120" spans="1:26" ht="20.100000000000001" customHeight="1" x14ac:dyDescent="0.15">
      <c r="A120" s="47">
        <f>IF(AND(TRIM($I120)&lt;&gt;"",NOT(ISNUMBER(VALUE(SUBSTITUTE($I120,"-",""))))), 1001, 0)</f>
        <v>0</v>
      </c>
      <c r="B120" s="47"/>
      <c r="C120" s="66"/>
      <c r="D120" s="67">
        <v>5</v>
      </c>
      <c r="E120" s="44" t="s">
        <v>7</v>
      </c>
      <c r="I120" s="16"/>
      <c r="J120" s="16"/>
      <c r="K120" s="16"/>
      <c r="L120" s="16"/>
      <c r="M120" s="16"/>
      <c r="N120" s="68"/>
      <c r="O120" s="68"/>
      <c r="P120" s="68"/>
      <c r="Q120" s="68"/>
      <c r="R120" s="68"/>
      <c r="S120" s="68"/>
      <c r="T120" s="68"/>
      <c r="U120" s="68"/>
      <c r="V120" s="68"/>
      <c r="W120" s="68"/>
      <c r="X120" s="68"/>
      <c r="Y120" s="68"/>
      <c r="Z120" s="65"/>
    </row>
    <row r="121" spans="1:26" ht="20.100000000000001" customHeight="1" x14ac:dyDescent="0.15">
      <c r="A121" s="47"/>
      <c r="B121" s="47"/>
      <c r="C121" s="73"/>
      <c r="D121" s="64"/>
      <c r="E121" s="64"/>
      <c r="F121" s="64"/>
      <c r="G121" s="64"/>
      <c r="H121" s="64"/>
      <c r="I121" s="75"/>
      <c r="J121" s="72" t="s">
        <v>41</v>
      </c>
      <c r="K121" s="71"/>
      <c r="L121" s="71"/>
      <c r="M121" s="71"/>
      <c r="N121" s="71"/>
      <c r="O121" s="71"/>
      <c r="P121" s="71"/>
      <c r="Q121" s="71"/>
      <c r="R121" s="71"/>
      <c r="S121" s="71"/>
      <c r="T121" s="71"/>
      <c r="U121" s="71"/>
      <c r="V121" s="71"/>
      <c r="W121" s="71"/>
      <c r="X121" s="71"/>
      <c r="Y121" s="71"/>
      <c r="Z121" s="65"/>
    </row>
    <row r="122" spans="1:26" ht="20.100000000000001" customHeight="1" x14ac:dyDescent="0.15">
      <c r="A122" s="47"/>
      <c r="B122" s="47"/>
      <c r="C122" s="66"/>
      <c r="D122" s="67">
        <v>6</v>
      </c>
      <c r="E122" s="44" t="s">
        <v>9</v>
      </c>
      <c r="I122" s="16"/>
      <c r="J122" s="16"/>
      <c r="K122" s="16"/>
      <c r="L122" s="16"/>
      <c r="M122" s="16"/>
      <c r="N122" s="16"/>
      <c r="O122" s="16"/>
      <c r="P122" s="16"/>
      <c r="Q122" s="16"/>
      <c r="R122" s="16"/>
      <c r="S122" s="16"/>
      <c r="T122" s="16"/>
      <c r="U122" s="16"/>
      <c r="V122" s="16"/>
      <c r="W122" s="16"/>
      <c r="X122" s="16"/>
      <c r="Y122" s="16"/>
      <c r="Z122" s="65"/>
    </row>
    <row r="123" spans="1:26" ht="20.100000000000001" customHeight="1" x14ac:dyDescent="0.15">
      <c r="A123" s="47"/>
      <c r="B123" s="47"/>
      <c r="C123" s="73"/>
      <c r="D123" s="64"/>
      <c r="E123" s="64"/>
      <c r="F123" s="64"/>
      <c r="G123" s="64"/>
      <c r="H123" s="64"/>
      <c r="I123" s="75"/>
      <c r="J123" s="72" t="s">
        <v>12</v>
      </c>
      <c r="K123" s="71"/>
      <c r="L123" s="71"/>
      <c r="M123" s="71"/>
      <c r="N123" s="71"/>
      <c r="O123" s="71"/>
      <c r="P123" s="71"/>
      <c r="Q123" s="71"/>
      <c r="R123" s="71"/>
      <c r="S123" s="71"/>
      <c r="T123" s="71"/>
      <c r="U123" s="71"/>
      <c r="V123" s="71"/>
      <c r="W123" s="71"/>
      <c r="X123" s="71"/>
      <c r="Y123" s="71"/>
      <c r="Z123" s="65"/>
    </row>
    <row r="124" spans="1:26" ht="15.75" customHeight="1" x14ac:dyDescent="0.15">
      <c r="A124" s="47"/>
      <c r="B124" s="47"/>
      <c r="C124" s="80"/>
      <c r="D124" s="81"/>
      <c r="E124" s="81"/>
      <c r="F124" s="81"/>
      <c r="G124" s="81"/>
      <c r="H124" s="81"/>
      <c r="I124" s="82"/>
      <c r="J124" s="82"/>
      <c r="K124" s="82"/>
      <c r="L124" s="82"/>
      <c r="M124" s="82"/>
      <c r="N124" s="82"/>
      <c r="O124" s="82"/>
      <c r="P124" s="82"/>
      <c r="Q124" s="82"/>
      <c r="R124" s="82"/>
      <c r="S124" s="82"/>
      <c r="T124" s="82"/>
      <c r="U124" s="82"/>
      <c r="V124" s="82"/>
      <c r="W124" s="82"/>
      <c r="X124" s="82"/>
      <c r="Y124" s="82"/>
      <c r="Z124" s="83"/>
    </row>
    <row r="125" spans="1:26" ht="15.75" customHeight="1" x14ac:dyDescent="0.15">
      <c r="A125" s="47"/>
      <c r="B125" s="47"/>
      <c r="C125" s="64"/>
      <c r="D125" s="64"/>
      <c r="E125" s="64"/>
      <c r="F125" s="64"/>
      <c r="G125" s="64"/>
      <c r="H125" s="64"/>
      <c r="I125" s="79"/>
      <c r="J125" s="79"/>
      <c r="K125" s="79"/>
      <c r="L125" s="79"/>
      <c r="M125" s="79"/>
      <c r="N125" s="79"/>
      <c r="O125" s="79"/>
      <c r="P125" s="79"/>
      <c r="Q125" s="79"/>
      <c r="R125" s="79"/>
      <c r="S125" s="79"/>
      <c r="T125" s="79"/>
      <c r="U125" s="79"/>
      <c r="V125" s="79"/>
      <c r="W125" s="79"/>
      <c r="X125" s="79"/>
      <c r="Y125" s="79"/>
      <c r="Z125" s="64"/>
    </row>
    <row r="126" spans="1:26" ht="15.75" hidden="1" customHeight="1" x14ac:dyDescent="0.15">
      <c r="A126" s="47"/>
      <c r="B126" s="47"/>
      <c r="C126" s="64"/>
      <c r="D126" s="64"/>
      <c r="E126" s="64"/>
      <c r="F126" s="64"/>
      <c r="G126" s="64"/>
      <c r="H126" s="64"/>
      <c r="I126" s="99"/>
      <c r="J126" s="64"/>
      <c r="K126" s="64"/>
      <c r="L126" s="64"/>
      <c r="M126" s="64"/>
      <c r="N126" s="64"/>
      <c r="O126" s="64"/>
      <c r="P126" s="64"/>
      <c r="Q126" s="64"/>
      <c r="R126" s="64"/>
      <c r="S126" s="64"/>
      <c r="T126" s="64"/>
      <c r="U126" s="64"/>
      <c r="V126" s="64"/>
      <c r="W126" s="64"/>
      <c r="X126" s="64"/>
      <c r="Y126" s="64"/>
      <c r="Z126" s="64"/>
    </row>
    <row r="127" spans="1:26" ht="15.75" hidden="1" customHeight="1" x14ac:dyDescent="0.15">
      <c r="A127" s="47"/>
      <c r="B127" s="47"/>
      <c r="C127" s="64"/>
      <c r="D127" s="64"/>
      <c r="E127" s="64"/>
      <c r="F127" s="64"/>
      <c r="G127" s="64"/>
      <c r="H127" s="64"/>
      <c r="I127" s="79"/>
      <c r="J127" s="79"/>
      <c r="K127" s="79"/>
      <c r="L127" s="79"/>
      <c r="M127" s="79"/>
      <c r="N127" s="79"/>
      <c r="O127" s="79"/>
      <c r="P127" s="79"/>
      <c r="Q127" s="79"/>
      <c r="R127" s="79"/>
      <c r="S127" s="79"/>
      <c r="T127" s="79"/>
      <c r="U127" s="79"/>
      <c r="V127" s="79"/>
      <c r="W127" s="79"/>
      <c r="X127" s="79"/>
      <c r="Y127" s="79"/>
      <c r="Z127" s="64"/>
    </row>
    <row r="128" spans="1:26" ht="15.75" hidden="1" customHeight="1" x14ac:dyDescent="0.15">
      <c r="A128" s="47"/>
      <c r="B128" s="47"/>
      <c r="C128" s="64"/>
      <c r="D128" s="64"/>
      <c r="E128" s="64"/>
      <c r="F128" s="64"/>
      <c r="G128" s="64"/>
      <c r="H128" s="64"/>
      <c r="I128" s="79"/>
      <c r="J128" s="79"/>
      <c r="K128" s="79"/>
      <c r="L128" s="79"/>
      <c r="M128" s="79"/>
      <c r="N128" s="79"/>
      <c r="O128" s="79"/>
      <c r="P128" s="79"/>
      <c r="Q128" s="79"/>
      <c r="R128" s="79"/>
      <c r="S128" s="79"/>
      <c r="T128" s="79"/>
      <c r="U128" s="79"/>
      <c r="V128" s="79"/>
      <c r="W128" s="79"/>
      <c r="X128" s="79"/>
      <c r="Y128" s="79"/>
      <c r="Z128" s="64"/>
    </row>
    <row r="129" spans="1:26" ht="15.75" hidden="1" customHeight="1" x14ac:dyDescent="0.15">
      <c r="A129" s="47"/>
      <c r="B129" s="47"/>
      <c r="C129" s="64"/>
      <c r="D129" s="64"/>
      <c r="E129" s="64"/>
      <c r="F129" s="64"/>
      <c r="G129" s="64"/>
      <c r="H129" s="64"/>
      <c r="I129" s="79"/>
      <c r="J129" s="79"/>
      <c r="K129" s="79"/>
      <c r="L129" s="79"/>
      <c r="M129" s="79"/>
      <c r="N129" s="79"/>
      <c r="O129" s="79"/>
      <c r="P129" s="79"/>
      <c r="Q129" s="79"/>
      <c r="R129" s="79"/>
      <c r="S129" s="79"/>
      <c r="T129" s="79"/>
      <c r="U129" s="79"/>
      <c r="V129" s="79"/>
      <c r="W129" s="79"/>
      <c r="X129" s="79"/>
      <c r="Y129" s="79"/>
      <c r="Z129" s="64"/>
    </row>
    <row r="130" spans="1:26" ht="15.75" hidden="1" customHeight="1" x14ac:dyDescent="0.15">
      <c r="A130" s="47"/>
      <c r="B130" s="47"/>
      <c r="C130" s="64"/>
      <c r="D130" s="64"/>
      <c r="E130" s="64"/>
      <c r="F130" s="64"/>
      <c r="G130" s="64"/>
      <c r="H130" s="64"/>
      <c r="I130" s="84"/>
      <c r="J130" s="64"/>
      <c r="K130" s="64"/>
      <c r="L130" s="64"/>
      <c r="M130" s="64"/>
      <c r="N130" s="64"/>
      <c r="O130" s="64"/>
      <c r="P130" s="64"/>
      <c r="Q130" s="64"/>
      <c r="R130" s="64"/>
      <c r="S130" s="64"/>
      <c r="T130" s="64"/>
      <c r="U130" s="64"/>
      <c r="V130" s="64"/>
      <c r="W130" s="64"/>
      <c r="X130" s="64"/>
      <c r="Y130" s="64"/>
      <c r="Z130" s="64"/>
    </row>
    <row r="131" spans="1:26" ht="15.75" hidden="1" customHeight="1" x14ac:dyDescent="0.15">
      <c r="A131" s="47"/>
      <c r="B131" s="47"/>
      <c r="C131" s="64"/>
      <c r="D131" s="64"/>
      <c r="E131" s="64"/>
      <c r="F131" s="64"/>
      <c r="G131" s="64"/>
      <c r="H131" s="64"/>
      <c r="I131" s="79"/>
      <c r="J131" s="79"/>
      <c r="K131" s="79"/>
      <c r="L131" s="79"/>
      <c r="M131" s="79"/>
      <c r="N131" s="79"/>
      <c r="O131" s="79"/>
      <c r="P131" s="79"/>
      <c r="Q131" s="79"/>
      <c r="R131" s="79"/>
      <c r="S131" s="79"/>
      <c r="T131" s="79"/>
      <c r="U131" s="79"/>
      <c r="V131" s="79"/>
      <c r="W131" s="79"/>
      <c r="X131" s="79"/>
      <c r="Y131" s="79"/>
      <c r="Z131" s="64"/>
    </row>
    <row r="132" spans="1:26" ht="15.75" hidden="1" customHeight="1" x14ac:dyDescent="0.15">
      <c r="A132" s="47"/>
      <c r="B132" s="47"/>
      <c r="C132" s="64"/>
      <c r="D132" s="64"/>
      <c r="E132" s="64"/>
      <c r="F132" s="64"/>
      <c r="G132" s="64"/>
      <c r="H132" s="64"/>
      <c r="I132" s="79"/>
      <c r="J132" s="79"/>
      <c r="K132" s="79"/>
      <c r="L132" s="79"/>
      <c r="M132" s="79"/>
      <c r="N132" s="79"/>
      <c r="O132" s="79"/>
      <c r="P132" s="79"/>
      <c r="Q132" s="79"/>
      <c r="R132" s="79"/>
      <c r="S132" s="79"/>
      <c r="T132" s="79"/>
      <c r="U132" s="79"/>
      <c r="V132" s="79"/>
      <c r="W132" s="79"/>
      <c r="X132" s="79"/>
      <c r="Y132" s="79"/>
      <c r="Z132" s="64"/>
    </row>
    <row r="133" spans="1:26" ht="15.75" hidden="1" customHeight="1" x14ac:dyDescent="0.15">
      <c r="A133" s="47"/>
      <c r="B133" s="47"/>
      <c r="C133" s="64"/>
      <c r="D133" s="64"/>
      <c r="E133" s="64"/>
      <c r="F133" s="64"/>
      <c r="G133" s="64"/>
      <c r="H133" s="64"/>
      <c r="I133" s="79"/>
      <c r="J133" s="79"/>
      <c r="K133" s="79"/>
      <c r="L133" s="79"/>
      <c r="M133" s="79"/>
      <c r="N133" s="79"/>
      <c r="O133" s="79"/>
      <c r="P133" s="79"/>
      <c r="Q133" s="79"/>
      <c r="R133" s="79"/>
      <c r="S133" s="79"/>
      <c r="T133" s="79"/>
      <c r="U133" s="79"/>
      <c r="V133" s="79"/>
      <c r="W133" s="79"/>
      <c r="X133" s="79"/>
      <c r="Y133" s="79"/>
      <c r="Z133" s="64"/>
    </row>
    <row r="134" spans="1:26" ht="15.75" hidden="1" customHeight="1" x14ac:dyDescent="0.15">
      <c r="A134" s="47"/>
      <c r="B134" s="47"/>
      <c r="C134" s="64"/>
      <c r="D134" s="64"/>
      <c r="E134" s="64"/>
      <c r="F134" s="64"/>
      <c r="G134" s="64"/>
      <c r="H134" s="64"/>
      <c r="I134" s="79"/>
      <c r="J134" s="79"/>
      <c r="K134" s="79"/>
      <c r="L134" s="79"/>
      <c r="M134" s="79"/>
      <c r="N134" s="79"/>
      <c r="O134" s="79"/>
      <c r="P134" s="79"/>
      <c r="Q134" s="79"/>
      <c r="R134" s="79"/>
      <c r="S134" s="79"/>
      <c r="T134" s="79"/>
      <c r="U134" s="79"/>
      <c r="V134" s="79"/>
      <c r="W134" s="79"/>
      <c r="X134" s="79"/>
      <c r="Y134" s="79"/>
      <c r="Z134" s="64"/>
    </row>
    <row r="135" spans="1:26" ht="15.75" hidden="1" customHeight="1" x14ac:dyDescent="0.15">
      <c r="A135" s="47"/>
      <c r="B135" s="47"/>
      <c r="C135" s="64"/>
      <c r="D135" s="64"/>
      <c r="E135" s="64"/>
      <c r="F135" s="64"/>
      <c r="G135" s="64"/>
      <c r="H135" s="64"/>
      <c r="I135" s="84"/>
      <c r="J135" s="64"/>
      <c r="K135" s="64"/>
      <c r="L135" s="64"/>
      <c r="M135" s="64"/>
      <c r="N135" s="64"/>
      <c r="O135" s="64"/>
      <c r="P135" s="64"/>
      <c r="Q135" s="64"/>
      <c r="R135" s="64"/>
      <c r="S135" s="64"/>
      <c r="T135" s="64"/>
      <c r="U135" s="64"/>
      <c r="V135" s="64"/>
      <c r="W135" s="64"/>
      <c r="X135" s="64"/>
      <c r="Y135" s="64"/>
      <c r="Z135" s="64"/>
    </row>
    <row r="136" spans="1:26" ht="15.75" hidden="1" customHeight="1" x14ac:dyDescent="0.15">
      <c r="A136" s="47"/>
      <c r="B136" s="47"/>
      <c r="C136" s="64"/>
      <c r="D136" s="64"/>
      <c r="E136" s="64"/>
      <c r="F136" s="64"/>
      <c r="G136" s="64"/>
      <c r="H136" s="64"/>
      <c r="I136" s="79"/>
      <c r="J136" s="79"/>
      <c r="K136" s="79"/>
      <c r="L136" s="79"/>
      <c r="M136" s="79"/>
      <c r="N136" s="79"/>
      <c r="O136" s="79"/>
      <c r="P136" s="79"/>
      <c r="Q136" s="79"/>
      <c r="R136" s="79"/>
      <c r="S136" s="79"/>
      <c r="T136" s="79"/>
      <c r="U136" s="79"/>
      <c r="V136" s="79"/>
      <c r="W136" s="79"/>
      <c r="X136" s="79"/>
      <c r="Y136" s="79"/>
      <c r="Z136" s="64"/>
    </row>
    <row r="137" spans="1:26" ht="15.75" hidden="1" customHeight="1" x14ac:dyDescent="0.15">
      <c r="A137" s="47"/>
      <c r="B137" s="47"/>
      <c r="C137" s="64"/>
      <c r="D137" s="64"/>
      <c r="E137" s="64"/>
      <c r="F137" s="64"/>
      <c r="G137" s="64"/>
      <c r="H137" s="64"/>
      <c r="I137" s="79"/>
      <c r="J137" s="79"/>
      <c r="K137" s="79"/>
      <c r="L137" s="79"/>
      <c r="M137" s="79"/>
      <c r="N137" s="79"/>
      <c r="O137" s="79"/>
      <c r="P137" s="79"/>
      <c r="Q137" s="79"/>
      <c r="R137" s="79"/>
      <c r="S137" s="79"/>
      <c r="T137" s="79"/>
      <c r="U137" s="79"/>
      <c r="V137" s="79"/>
      <c r="W137" s="79"/>
      <c r="X137" s="79"/>
      <c r="Y137" s="79"/>
      <c r="Z137" s="64"/>
    </row>
    <row r="138" spans="1:26" ht="15.75" hidden="1" customHeight="1" x14ac:dyDescent="0.15">
      <c r="A138" s="47"/>
      <c r="B138" s="47"/>
      <c r="C138" s="64"/>
      <c r="D138" s="64"/>
      <c r="E138" s="64"/>
      <c r="F138" s="64"/>
      <c r="G138" s="64"/>
      <c r="H138" s="64"/>
      <c r="I138" s="84"/>
      <c r="J138" s="64"/>
      <c r="K138" s="64"/>
      <c r="L138" s="64"/>
      <c r="M138" s="64"/>
      <c r="N138" s="64"/>
      <c r="O138" s="64"/>
      <c r="P138" s="64"/>
      <c r="Q138" s="64"/>
      <c r="R138" s="64"/>
      <c r="S138" s="64"/>
      <c r="T138" s="64"/>
      <c r="U138" s="64"/>
      <c r="V138" s="64"/>
      <c r="W138" s="64"/>
      <c r="X138" s="64"/>
      <c r="Y138" s="64"/>
      <c r="Z138" s="64"/>
    </row>
    <row r="139" spans="1:26" ht="15.75" hidden="1" customHeight="1" x14ac:dyDescent="0.15">
      <c r="A139" s="47"/>
      <c r="B139" s="47"/>
      <c r="C139" s="64"/>
      <c r="D139" s="64"/>
      <c r="E139" s="64"/>
      <c r="F139" s="64"/>
      <c r="G139" s="64"/>
      <c r="H139" s="64"/>
      <c r="I139" s="79"/>
      <c r="J139" s="79"/>
      <c r="K139" s="79"/>
      <c r="L139" s="79"/>
      <c r="M139" s="79"/>
      <c r="N139" s="79"/>
      <c r="O139" s="79"/>
      <c r="P139" s="79"/>
      <c r="Q139" s="79"/>
      <c r="R139" s="79"/>
      <c r="S139" s="79"/>
      <c r="T139" s="79"/>
      <c r="U139" s="79"/>
      <c r="V139" s="79"/>
      <c r="W139" s="79"/>
      <c r="X139" s="79"/>
      <c r="Y139" s="79"/>
      <c r="Z139" s="64"/>
    </row>
    <row r="140" spans="1:26" ht="15.75" hidden="1" customHeight="1" x14ac:dyDescent="0.15">
      <c r="A140" s="47"/>
      <c r="B140" s="47"/>
      <c r="C140" s="64"/>
      <c r="D140" s="64"/>
      <c r="E140" s="64"/>
      <c r="F140" s="64"/>
      <c r="G140" s="64"/>
      <c r="H140" s="64"/>
      <c r="I140" s="79"/>
      <c r="J140" s="79"/>
      <c r="K140" s="79"/>
      <c r="L140" s="79"/>
      <c r="M140" s="79"/>
      <c r="N140" s="79"/>
      <c r="O140" s="79"/>
      <c r="P140" s="79"/>
      <c r="Q140" s="79"/>
      <c r="R140" s="79"/>
      <c r="S140" s="79"/>
      <c r="T140" s="79"/>
      <c r="U140" s="79"/>
      <c r="V140" s="79"/>
      <c r="W140" s="79"/>
      <c r="X140" s="79"/>
      <c r="Y140" s="79"/>
      <c r="Z140" s="64"/>
    </row>
    <row r="141" spans="1:26" ht="15.75" hidden="1" customHeight="1" x14ac:dyDescent="0.15">
      <c r="A141" s="47"/>
      <c r="B141" s="47"/>
      <c r="C141" s="64"/>
      <c r="D141" s="64"/>
      <c r="E141" s="64"/>
      <c r="F141" s="64"/>
      <c r="G141" s="64"/>
      <c r="H141" s="64"/>
      <c r="I141" s="79"/>
      <c r="J141" s="79"/>
      <c r="K141" s="79"/>
      <c r="L141" s="79"/>
      <c r="M141" s="79"/>
      <c r="N141" s="79"/>
      <c r="O141" s="79"/>
      <c r="P141" s="79"/>
      <c r="Q141" s="79"/>
      <c r="R141" s="79"/>
      <c r="S141" s="79"/>
      <c r="T141" s="79"/>
      <c r="U141" s="79"/>
      <c r="V141" s="79"/>
      <c r="W141" s="79"/>
      <c r="X141" s="79"/>
      <c r="Y141" s="79"/>
      <c r="Z141" s="64"/>
    </row>
    <row r="142" spans="1:26" ht="15.75" hidden="1" customHeight="1" x14ac:dyDescent="0.15">
      <c r="A142" s="47"/>
      <c r="B142" s="47"/>
      <c r="C142" s="64"/>
      <c r="D142" s="64"/>
      <c r="E142" s="64"/>
      <c r="F142" s="64"/>
      <c r="G142" s="64"/>
      <c r="H142" s="64"/>
      <c r="I142" s="84"/>
      <c r="J142" s="64"/>
      <c r="K142" s="64"/>
      <c r="L142" s="64"/>
      <c r="M142" s="64"/>
      <c r="N142" s="64"/>
      <c r="O142" s="64"/>
      <c r="P142" s="64"/>
      <c r="Q142" s="64"/>
      <c r="R142" s="64"/>
      <c r="S142" s="64"/>
      <c r="T142" s="64"/>
      <c r="U142" s="64"/>
      <c r="V142" s="64"/>
      <c r="W142" s="64"/>
      <c r="X142" s="64"/>
      <c r="Y142" s="64"/>
      <c r="Z142" s="64"/>
    </row>
    <row r="143" spans="1:26" ht="15.75" hidden="1" customHeight="1" x14ac:dyDescent="0.15">
      <c r="A143" s="47"/>
      <c r="B143" s="47"/>
      <c r="C143" s="64"/>
      <c r="D143" s="64"/>
      <c r="E143" s="64"/>
      <c r="F143" s="64"/>
      <c r="G143" s="64"/>
      <c r="H143" s="64"/>
      <c r="I143" s="79"/>
      <c r="J143" s="79"/>
      <c r="K143" s="79"/>
      <c r="L143" s="79"/>
      <c r="M143" s="79"/>
      <c r="N143" s="79"/>
      <c r="O143" s="79"/>
      <c r="P143" s="79"/>
      <c r="Q143" s="79"/>
      <c r="R143" s="79"/>
      <c r="S143" s="79"/>
      <c r="T143" s="79"/>
      <c r="U143" s="79"/>
      <c r="V143" s="79"/>
      <c r="W143" s="79"/>
      <c r="X143" s="79"/>
      <c r="Y143" s="79"/>
      <c r="Z143" s="64"/>
    </row>
    <row r="144" spans="1:26" ht="15.75" hidden="1" customHeight="1" x14ac:dyDescent="0.15">
      <c r="A144" s="47"/>
      <c r="B144" s="47"/>
      <c r="C144" s="64"/>
      <c r="D144" s="64"/>
      <c r="E144" s="64"/>
      <c r="F144" s="64"/>
      <c r="G144" s="64"/>
      <c r="H144" s="64"/>
      <c r="I144" s="79"/>
      <c r="J144" s="79"/>
      <c r="K144" s="79"/>
      <c r="L144" s="79"/>
      <c r="M144" s="79"/>
      <c r="N144" s="79"/>
      <c r="O144" s="79"/>
      <c r="P144" s="79"/>
      <c r="Q144" s="79"/>
      <c r="R144" s="79"/>
      <c r="S144" s="79"/>
      <c r="T144" s="79"/>
      <c r="U144" s="79"/>
      <c r="V144" s="79"/>
      <c r="W144" s="79"/>
      <c r="X144" s="79"/>
      <c r="Y144" s="79"/>
      <c r="Z144" s="64"/>
    </row>
    <row r="145" spans="1:26" ht="15.75" customHeight="1" x14ac:dyDescent="0.15">
      <c r="A145" s="47"/>
      <c r="B145" s="47"/>
      <c r="C145" s="64"/>
      <c r="D145" s="64"/>
      <c r="E145" s="64"/>
      <c r="F145" s="64"/>
      <c r="G145" s="64"/>
      <c r="H145" s="64"/>
      <c r="I145" s="79"/>
      <c r="J145" s="79"/>
      <c r="K145" s="79"/>
      <c r="L145" s="79"/>
      <c r="M145" s="79"/>
      <c r="N145" s="79"/>
      <c r="O145" s="79"/>
      <c r="P145" s="79"/>
      <c r="Q145" s="79"/>
      <c r="R145" s="79"/>
      <c r="S145" s="79"/>
      <c r="T145" s="79"/>
      <c r="U145" s="79"/>
      <c r="V145" s="79"/>
      <c r="W145" s="79"/>
      <c r="X145" s="79"/>
      <c r="Y145" s="79"/>
      <c r="Z145" s="64"/>
    </row>
    <row r="146" spans="1:26" ht="20.100000000000001" customHeight="1" x14ac:dyDescent="0.15">
      <c r="A146" s="47"/>
      <c r="B146" s="47"/>
      <c r="C146" s="85" t="s">
        <v>25</v>
      </c>
      <c r="D146" s="86"/>
      <c r="E146" s="86"/>
      <c r="F146" s="86"/>
      <c r="G146" s="86"/>
      <c r="H146" s="87"/>
    </row>
    <row r="147" spans="1:26" ht="15.75" customHeight="1" x14ac:dyDescent="0.15">
      <c r="A147" s="47"/>
      <c r="B147" s="47"/>
      <c r="C147" s="60"/>
      <c r="D147" s="61"/>
      <c r="E147" s="61"/>
      <c r="F147" s="61"/>
      <c r="G147" s="61"/>
      <c r="H147" s="61"/>
      <c r="I147" s="104"/>
      <c r="J147" s="62"/>
      <c r="K147" s="62"/>
      <c r="L147" s="62"/>
      <c r="M147" s="62"/>
      <c r="N147" s="62"/>
      <c r="O147" s="62"/>
      <c r="P147" s="62"/>
      <c r="Q147" s="62"/>
      <c r="R147" s="62"/>
      <c r="S147" s="62"/>
      <c r="T147" s="62"/>
      <c r="U147" s="62"/>
      <c r="V147" s="62"/>
      <c r="W147" s="62"/>
      <c r="X147" s="62"/>
      <c r="Y147" s="62"/>
      <c r="Z147" s="63"/>
    </row>
    <row r="148" spans="1:26" ht="20.100000000000001" customHeight="1" x14ac:dyDescent="0.15">
      <c r="A148" s="47"/>
      <c r="B148" s="47"/>
      <c r="C148" s="60"/>
      <c r="D148" s="105" t="s">
        <v>36</v>
      </c>
      <c r="E148" s="61"/>
      <c r="F148" s="61"/>
      <c r="G148" s="61"/>
      <c r="H148" s="61"/>
      <c r="I148" s="64"/>
      <c r="J148" s="64"/>
      <c r="K148" s="64"/>
      <c r="L148" s="64"/>
      <c r="M148" s="64"/>
      <c r="N148" s="64"/>
      <c r="O148" s="64"/>
      <c r="P148" s="64"/>
      <c r="Q148" s="64"/>
      <c r="R148" s="64"/>
      <c r="S148" s="64"/>
      <c r="T148" s="64"/>
      <c r="U148" s="64"/>
      <c r="V148" s="64"/>
      <c r="W148" s="64"/>
      <c r="X148" s="64"/>
      <c r="Y148" s="64"/>
      <c r="Z148" s="65"/>
    </row>
    <row r="149" spans="1:26" ht="20.100000000000001" customHeight="1" x14ac:dyDescent="0.15">
      <c r="A149" s="47">
        <f>IF(AND($I149&lt;&gt;"しない", $I149&lt;&gt;"する"), 1001, 0)</f>
        <v>0</v>
      </c>
      <c r="B149" s="47"/>
      <c r="C149" s="66"/>
      <c r="D149" s="67">
        <v>1</v>
      </c>
      <c r="E149" s="64" t="s">
        <v>37</v>
      </c>
      <c r="F149" s="64"/>
      <c r="G149" s="64"/>
      <c r="H149" s="64"/>
      <c r="I149" s="16" t="s">
        <v>42</v>
      </c>
      <c r="J149" s="17"/>
      <c r="K149" s="17"/>
      <c r="L149" s="17"/>
      <c r="M149" s="17"/>
      <c r="N149" s="64"/>
      <c r="O149" s="64"/>
      <c r="P149" s="64"/>
      <c r="Q149" s="64"/>
      <c r="R149" s="64"/>
      <c r="S149" s="64"/>
      <c r="T149" s="64"/>
      <c r="U149" s="64"/>
      <c r="V149" s="64"/>
      <c r="W149" s="64"/>
      <c r="X149" s="64"/>
      <c r="Y149" s="64"/>
      <c r="Z149" s="65"/>
    </row>
    <row r="150" spans="1:26" ht="20.100000000000001" customHeight="1" x14ac:dyDescent="0.15">
      <c r="A150" s="47"/>
      <c r="B150" s="47"/>
      <c r="C150" s="73"/>
      <c r="D150" s="64"/>
      <c r="E150" s="64"/>
      <c r="F150" s="64"/>
      <c r="G150" s="64"/>
      <c r="H150" s="64"/>
      <c r="I150" s="69"/>
      <c r="J150" s="72" t="s">
        <v>29</v>
      </c>
      <c r="K150" s="71"/>
      <c r="L150" s="71"/>
      <c r="M150" s="71"/>
      <c r="N150" s="71"/>
      <c r="O150" s="71"/>
      <c r="P150" s="71"/>
      <c r="Q150" s="71"/>
      <c r="R150" s="71"/>
      <c r="S150" s="71"/>
      <c r="T150" s="71"/>
      <c r="U150" s="71"/>
      <c r="V150" s="71"/>
      <c r="W150" s="71"/>
      <c r="X150" s="71"/>
      <c r="Y150" s="71"/>
      <c r="Z150" s="65"/>
    </row>
    <row r="151" spans="1:26" ht="20.100000000000001" customHeight="1" x14ac:dyDescent="0.15">
      <c r="A151" s="47">
        <f>IF(AND($I149="する",TRIM($I151)=""), 1001, 0)</f>
        <v>0</v>
      </c>
      <c r="B151" s="47"/>
      <c r="C151" s="66"/>
      <c r="D151" s="67">
        <v>2</v>
      </c>
      <c r="E151" s="44" t="s">
        <v>0</v>
      </c>
      <c r="I151" s="18"/>
      <c r="J151" s="19"/>
      <c r="K151" s="19"/>
      <c r="L151" s="19"/>
      <c r="M151" s="19"/>
      <c r="N151" s="64"/>
      <c r="O151" s="64"/>
      <c r="P151" s="64"/>
      <c r="Q151" s="64"/>
      <c r="R151" s="64"/>
      <c r="S151" s="64"/>
      <c r="T151" s="64"/>
      <c r="U151" s="64"/>
      <c r="V151" s="64"/>
      <c r="W151" s="64"/>
      <c r="X151" s="64"/>
      <c r="Y151" s="64"/>
      <c r="Z151" s="65"/>
    </row>
    <row r="152" spans="1:26" ht="20.100000000000001" customHeight="1" x14ac:dyDescent="0.15">
      <c r="A152" s="47"/>
      <c r="B152" s="47"/>
      <c r="C152" s="66"/>
      <c r="D152" s="67"/>
      <c r="E152" s="64"/>
      <c r="F152" s="64"/>
      <c r="G152" s="64"/>
      <c r="H152" s="64"/>
      <c r="I152" s="76"/>
      <c r="J152" s="70" t="s">
        <v>890</v>
      </c>
      <c r="K152" s="71"/>
      <c r="L152" s="71"/>
      <c r="M152" s="71"/>
      <c r="N152" s="71"/>
      <c r="O152" s="71"/>
      <c r="P152" s="71"/>
      <c r="Q152" s="71"/>
      <c r="R152" s="71"/>
      <c r="S152" s="71"/>
      <c r="T152" s="71"/>
      <c r="U152" s="71"/>
      <c r="V152" s="71"/>
      <c r="W152" s="71"/>
      <c r="X152" s="71"/>
      <c r="Y152" s="71"/>
      <c r="Z152" s="65"/>
    </row>
    <row r="153" spans="1:26" ht="20.100000000000001" customHeight="1" x14ac:dyDescent="0.15">
      <c r="A153" s="47">
        <f>IF(AND($I149="する",TRIM($I153)=""), 1001, 0)</f>
        <v>0</v>
      </c>
      <c r="B153" s="47"/>
      <c r="C153" s="66"/>
      <c r="D153" s="67">
        <v>3</v>
      </c>
      <c r="E153" s="44" t="s">
        <v>1</v>
      </c>
      <c r="I153" s="20"/>
      <c r="J153" s="20"/>
      <c r="K153" s="20"/>
      <c r="L153" s="20"/>
      <c r="M153" s="20"/>
      <c r="N153" s="20"/>
      <c r="O153" s="20"/>
      <c r="P153" s="20"/>
      <c r="Q153" s="20"/>
      <c r="R153" s="20"/>
      <c r="S153" s="20"/>
      <c r="T153" s="20"/>
      <c r="U153" s="20"/>
      <c r="V153" s="20"/>
      <c r="W153" s="20"/>
      <c r="X153" s="20"/>
      <c r="Y153" s="20"/>
      <c r="Z153" s="65"/>
    </row>
    <row r="154" spans="1:26" ht="20.100000000000001" customHeight="1" x14ac:dyDescent="0.15">
      <c r="A154" s="47"/>
      <c r="B154" s="47"/>
      <c r="C154" s="66"/>
      <c r="D154" s="67"/>
      <c r="E154" s="64"/>
      <c r="F154" s="64"/>
      <c r="G154" s="64"/>
      <c r="H154" s="64"/>
      <c r="I154" s="69"/>
      <c r="J154" s="72" t="s">
        <v>19</v>
      </c>
      <c r="K154" s="71"/>
      <c r="L154" s="71"/>
      <c r="M154" s="71"/>
      <c r="N154" s="71"/>
      <c r="O154" s="71"/>
      <c r="P154" s="71"/>
      <c r="Q154" s="71"/>
      <c r="R154" s="71"/>
      <c r="S154" s="71"/>
      <c r="T154" s="71"/>
      <c r="U154" s="71"/>
      <c r="V154" s="71"/>
      <c r="W154" s="71"/>
      <c r="X154" s="71"/>
      <c r="Y154" s="71"/>
      <c r="Z154" s="65"/>
    </row>
    <row r="155" spans="1:26" ht="20.100000000000001" customHeight="1" x14ac:dyDescent="0.15">
      <c r="A155" s="47"/>
      <c r="B155" s="47"/>
      <c r="C155" s="66"/>
      <c r="D155" s="67">
        <v>4</v>
      </c>
      <c r="E155" s="44" t="s">
        <v>26</v>
      </c>
      <c r="I155" s="16"/>
      <c r="J155" s="16"/>
      <c r="K155" s="16"/>
      <c r="L155" s="16"/>
      <c r="M155" s="16"/>
      <c r="N155" s="16"/>
      <c r="O155" s="16"/>
      <c r="P155" s="16"/>
      <c r="Q155" s="16"/>
      <c r="R155" s="16"/>
      <c r="S155" s="16"/>
      <c r="T155" s="16"/>
      <c r="U155" s="16"/>
      <c r="V155" s="16"/>
      <c r="W155" s="16"/>
      <c r="X155" s="16"/>
      <c r="Y155" s="16"/>
      <c r="Z155" s="65"/>
    </row>
    <row r="156" spans="1:26" ht="20.100000000000001" customHeight="1" x14ac:dyDescent="0.15">
      <c r="A156" s="47"/>
      <c r="B156" s="47"/>
      <c r="C156" s="66"/>
      <c r="D156" s="67"/>
      <c r="E156" s="64"/>
      <c r="F156" s="64"/>
      <c r="G156" s="64"/>
      <c r="H156" s="64"/>
      <c r="I156" s="75"/>
      <c r="J156" s="72" t="s">
        <v>10</v>
      </c>
      <c r="K156" s="71"/>
      <c r="L156" s="71"/>
      <c r="M156" s="71"/>
      <c r="N156" s="71"/>
      <c r="O156" s="71"/>
      <c r="P156" s="71"/>
      <c r="Q156" s="71"/>
      <c r="R156" s="71"/>
      <c r="S156" s="71"/>
      <c r="T156" s="71"/>
      <c r="U156" s="71"/>
      <c r="V156" s="71"/>
      <c r="W156" s="71"/>
      <c r="X156" s="71"/>
      <c r="Y156" s="71"/>
      <c r="Z156" s="65"/>
    </row>
    <row r="157" spans="1:26" ht="20.100000000000001" customHeight="1" x14ac:dyDescent="0.15">
      <c r="A157" s="47">
        <f>IF(AND($I149="する",TRIM($I157)=""), 1001, 0)</f>
        <v>0</v>
      </c>
      <c r="B157" s="47"/>
      <c r="C157" s="66"/>
      <c r="D157" s="67">
        <v>5</v>
      </c>
      <c r="E157" s="44" t="s">
        <v>27</v>
      </c>
      <c r="I157" s="16"/>
      <c r="J157" s="16"/>
      <c r="K157" s="16"/>
      <c r="L157" s="16"/>
      <c r="M157" s="16"/>
      <c r="N157" s="16"/>
      <c r="O157" s="16"/>
      <c r="P157" s="16"/>
      <c r="Q157" s="16"/>
      <c r="R157" s="16"/>
      <c r="S157" s="16"/>
      <c r="T157" s="16"/>
      <c r="U157" s="16"/>
      <c r="V157" s="16"/>
      <c r="W157" s="16"/>
      <c r="X157" s="16"/>
      <c r="Y157" s="16"/>
      <c r="Z157" s="65"/>
    </row>
    <row r="158" spans="1:26" ht="20.100000000000001" customHeight="1" x14ac:dyDescent="0.15">
      <c r="A158" s="47"/>
      <c r="B158" s="47"/>
      <c r="C158" s="73"/>
      <c r="D158" s="64"/>
      <c r="E158" s="64"/>
      <c r="F158" s="64"/>
      <c r="G158" s="64"/>
      <c r="H158" s="64"/>
      <c r="I158" s="75"/>
      <c r="J158" s="72" t="s">
        <v>11</v>
      </c>
      <c r="K158" s="71"/>
      <c r="L158" s="71"/>
      <c r="M158" s="71"/>
      <c r="N158" s="71"/>
      <c r="O158" s="71"/>
      <c r="P158" s="71"/>
      <c r="Q158" s="71"/>
      <c r="R158" s="71"/>
      <c r="S158" s="71"/>
      <c r="T158" s="71"/>
      <c r="U158" s="71"/>
      <c r="V158" s="71"/>
      <c r="W158" s="71"/>
      <c r="X158" s="71"/>
      <c r="Y158" s="71"/>
      <c r="Z158" s="65"/>
    </row>
    <row r="159" spans="1:26" ht="20.100000000000001" customHeight="1" x14ac:dyDescent="0.15">
      <c r="A159" s="47">
        <f>IF(AND($I149="する",NOT(AND(TRIM($I159)&lt;&gt;"",ISNUMBER(VALUE(SUBSTITUTE($I159,"-","")))))), 1001, 0)</f>
        <v>0</v>
      </c>
      <c r="B159" s="47"/>
      <c r="C159" s="66"/>
      <c r="D159" s="67">
        <v>6</v>
      </c>
      <c r="E159" s="44" t="s">
        <v>6</v>
      </c>
      <c r="I159" s="16"/>
      <c r="J159" s="16"/>
      <c r="K159" s="16"/>
      <c r="L159" s="16"/>
      <c r="M159" s="16"/>
      <c r="N159" s="64"/>
      <c r="O159" s="64"/>
      <c r="P159" s="64"/>
      <c r="Q159" s="64"/>
      <c r="R159" s="64"/>
      <c r="S159" s="64"/>
      <c r="T159" s="64"/>
      <c r="U159" s="64"/>
      <c r="V159" s="64"/>
      <c r="W159" s="64"/>
      <c r="X159" s="64"/>
      <c r="Y159" s="64"/>
      <c r="Z159" s="65"/>
    </row>
    <row r="160" spans="1:26" ht="20.100000000000001" customHeight="1" x14ac:dyDescent="0.15">
      <c r="A160" s="47"/>
      <c r="B160" s="47"/>
      <c r="C160" s="73"/>
      <c r="D160" s="64"/>
      <c r="E160" s="64"/>
      <c r="F160" s="64"/>
      <c r="G160" s="64"/>
      <c r="H160" s="64"/>
      <c r="I160" s="75"/>
      <c r="J160" s="70" t="s">
        <v>868</v>
      </c>
      <c r="K160" s="71"/>
      <c r="L160" s="71"/>
      <c r="M160" s="71"/>
      <c r="N160" s="71"/>
      <c r="O160" s="71"/>
      <c r="P160" s="71"/>
      <c r="Q160" s="71"/>
      <c r="R160" s="71"/>
      <c r="S160" s="71"/>
      <c r="T160" s="71"/>
      <c r="U160" s="71"/>
      <c r="V160" s="71"/>
      <c r="W160" s="71"/>
      <c r="X160" s="71"/>
      <c r="Y160" s="71"/>
      <c r="Z160" s="65"/>
    </row>
    <row r="161" spans="1:26" ht="20.100000000000001" customHeight="1" x14ac:dyDescent="0.15">
      <c r="A161" s="47">
        <f>IF(AND($I149="する",AND(TRIM($I161)&lt;&gt;"",NOT(ISNUMBER(VALUE(SUBSTITUTE($I161,"-","")))))), 1001, 0)</f>
        <v>0</v>
      </c>
      <c r="B161" s="47"/>
      <c r="C161" s="66"/>
      <c r="D161" s="67">
        <v>7</v>
      </c>
      <c r="E161" s="44" t="s">
        <v>7</v>
      </c>
      <c r="I161" s="16"/>
      <c r="J161" s="16"/>
      <c r="K161" s="16"/>
      <c r="L161" s="16"/>
      <c r="M161" s="16"/>
      <c r="N161" s="64"/>
      <c r="O161" s="64"/>
      <c r="P161" s="64"/>
      <c r="Q161" s="64"/>
      <c r="R161" s="64"/>
      <c r="S161" s="64"/>
      <c r="T161" s="64"/>
      <c r="U161" s="64"/>
      <c r="V161" s="64"/>
      <c r="W161" s="64"/>
      <c r="X161" s="64"/>
      <c r="Y161" s="64"/>
      <c r="Z161" s="65"/>
    </row>
    <row r="162" spans="1:26" ht="20.100000000000001" customHeight="1" x14ac:dyDescent="0.15">
      <c r="A162" s="47"/>
      <c r="B162" s="47"/>
      <c r="C162" s="73"/>
      <c r="D162" s="64"/>
      <c r="E162" s="64"/>
      <c r="F162" s="64"/>
      <c r="G162" s="64"/>
      <c r="H162" s="64"/>
      <c r="I162" s="75"/>
      <c r="J162" s="72" t="s">
        <v>41</v>
      </c>
      <c r="K162" s="71"/>
      <c r="L162" s="71"/>
      <c r="M162" s="71"/>
      <c r="N162" s="71"/>
      <c r="O162" s="71"/>
      <c r="P162" s="71"/>
      <c r="Q162" s="71"/>
      <c r="R162" s="71"/>
      <c r="S162" s="71"/>
      <c r="T162" s="71"/>
      <c r="U162" s="71"/>
      <c r="V162" s="71"/>
      <c r="W162" s="71"/>
      <c r="X162" s="71"/>
      <c r="Y162" s="71"/>
      <c r="Z162" s="65"/>
    </row>
    <row r="163" spans="1:26" ht="15.75" customHeight="1" x14ac:dyDescent="0.15">
      <c r="A163" s="47"/>
      <c r="B163" s="47"/>
      <c r="C163" s="80"/>
      <c r="D163" s="81"/>
      <c r="E163" s="81"/>
      <c r="F163" s="81"/>
      <c r="G163" s="81"/>
      <c r="H163" s="81"/>
      <c r="I163" s="82"/>
      <c r="J163" s="82"/>
      <c r="K163" s="82"/>
      <c r="L163" s="82"/>
      <c r="M163" s="82"/>
      <c r="N163" s="82"/>
      <c r="O163" s="82"/>
      <c r="P163" s="82"/>
      <c r="Q163" s="82"/>
      <c r="R163" s="82"/>
      <c r="S163" s="82"/>
      <c r="T163" s="82"/>
      <c r="U163" s="82"/>
      <c r="V163" s="82"/>
      <c r="W163" s="82"/>
      <c r="X163" s="82"/>
      <c r="Y163" s="82"/>
      <c r="Z163" s="83"/>
    </row>
    <row r="164" spans="1:26" ht="15.75" customHeight="1" x14ac:dyDescent="0.15">
      <c r="A164" s="47"/>
      <c r="B164" s="47"/>
      <c r="C164" s="64"/>
      <c r="D164" s="64"/>
      <c r="E164" s="64"/>
      <c r="F164" s="64"/>
      <c r="G164" s="64"/>
      <c r="H164" s="64"/>
      <c r="I164" s="79"/>
      <c r="J164" s="79"/>
      <c r="K164" s="79"/>
      <c r="L164" s="79"/>
      <c r="M164" s="79"/>
      <c r="N164" s="79"/>
      <c r="O164" s="79"/>
      <c r="P164" s="79"/>
      <c r="Q164" s="79"/>
      <c r="R164" s="79"/>
      <c r="S164" s="79"/>
      <c r="T164" s="79"/>
      <c r="U164" s="79"/>
      <c r="V164" s="79"/>
      <c r="W164" s="79"/>
      <c r="X164" s="79"/>
      <c r="Y164" s="79"/>
      <c r="Z164" s="64"/>
    </row>
    <row r="165" spans="1:26" ht="15.75" customHeight="1" x14ac:dyDescent="0.15">
      <c r="A165" s="47"/>
      <c r="B165" s="47"/>
      <c r="C165" s="64"/>
      <c r="D165" s="64"/>
      <c r="E165" s="64"/>
      <c r="F165" s="64"/>
      <c r="G165" s="64"/>
      <c r="H165" s="64"/>
      <c r="I165" s="79"/>
      <c r="J165" s="64"/>
      <c r="K165" s="64"/>
      <c r="L165" s="64"/>
      <c r="M165" s="64"/>
      <c r="N165" s="64"/>
      <c r="O165" s="64"/>
      <c r="P165" s="64"/>
      <c r="Q165" s="64"/>
      <c r="R165" s="64"/>
      <c r="S165" s="64"/>
      <c r="T165" s="64"/>
      <c r="U165" s="64"/>
      <c r="V165" s="64"/>
      <c r="W165" s="64"/>
      <c r="X165" s="64"/>
      <c r="Y165" s="64"/>
      <c r="Z165" s="64"/>
    </row>
    <row r="166" spans="1:26" ht="20.100000000000001" customHeight="1" x14ac:dyDescent="0.15">
      <c r="A166" s="47"/>
      <c r="B166" s="47"/>
      <c r="C166" s="85" t="s">
        <v>49</v>
      </c>
      <c r="D166" s="86"/>
      <c r="E166" s="86"/>
      <c r="F166" s="86"/>
      <c r="G166" s="86"/>
      <c r="H166" s="87"/>
    </row>
    <row r="167" spans="1:26" ht="15.75" customHeight="1" x14ac:dyDescent="0.15">
      <c r="A167" s="47"/>
      <c r="B167" s="47"/>
      <c r="C167" s="60"/>
      <c r="D167" s="61"/>
      <c r="E167" s="61"/>
      <c r="F167" s="61"/>
      <c r="G167" s="61"/>
      <c r="H167" s="61"/>
      <c r="I167" s="62"/>
      <c r="J167" s="62"/>
      <c r="K167" s="62"/>
      <c r="L167" s="62"/>
      <c r="M167" s="62"/>
      <c r="N167" s="62"/>
      <c r="O167" s="62"/>
      <c r="P167" s="62"/>
      <c r="Q167" s="62"/>
      <c r="R167" s="62"/>
      <c r="S167" s="62"/>
      <c r="T167" s="62"/>
      <c r="U167" s="62"/>
      <c r="V167" s="62"/>
      <c r="W167" s="62"/>
      <c r="X167" s="62"/>
      <c r="Y167" s="62"/>
      <c r="Z167" s="63"/>
    </row>
    <row r="168" spans="1:26" ht="15.75" hidden="1" customHeight="1" x14ac:dyDescent="0.15">
      <c r="A168" s="47"/>
      <c r="B168" s="47"/>
      <c r="C168" s="60"/>
      <c r="D168" s="61"/>
      <c r="E168" s="61"/>
      <c r="F168" s="61"/>
      <c r="G168" s="61"/>
      <c r="H168" s="61"/>
      <c r="I168" s="64"/>
      <c r="J168" s="64"/>
      <c r="K168" s="64"/>
      <c r="L168" s="64"/>
      <c r="M168" s="64"/>
      <c r="N168" s="64"/>
      <c r="O168" s="64"/>
      <c r="P168" s="64"/>
      <c r="Q168" s="64"/>
      <c r="R168" s="64"/>
      <c r="S168" s="64"/>
      <c r="T168" s="64"/>
      <c r="U168" s="64"/>
      <c r="V168" s="64"/>
      <c r="W168" s="64"/>
      <c r="X168" s="64"/>
      <c r="Y168" s="64"/>
      <c r="Z168" s="65"/>
    </row>
    <row r="169" spans="1:26" ht="20.100000000000001" customHeight="1" x14ac:dyDescent="0.15">
      <c r="A169" s="47"/>
      <c r="B169" s="47"/>
      <c r="C169" s="66"/>
      <c r="D169" s="67">
        <f>D167+1</f>
        <v>1</v>
      </c>
      <c r="E169" s="44" t="s">
        <v>48</v>
      </c>
      <c r="I169" s="16"/>
      <c r="J169" s="16"/>
      <c r="K169" s="16"/>
      <c r="L169" s="16"/>
      <c r="M169" s="16"/>
      <c r="N169" s="16"/>
      <c r="O169" s="16"/>
      <c r="P169" s="16"/>
      <c r="Q169" s="16"/>
      <c r="R169" s="16"/>
      <c r="S169" s="16"/>
      <c r="T169" s="16"/>
      <c r="U169" s="16"/>
      <c r="V169" s="16"/>
      <c r="W169" s="16"/>
      <c r="X169" s="16"/>
      <c r="Y169" s="16"/>
      <c r="Z169" s="106"/>
    </row>
    <row r="170" spans="1:26" ht="32.1" customHeight="1" x14ac:dyDescent="0.15">
      <c r="A170" s="47"/>
      <c r="B170" s="47"/>
      <c r="C170" s="66"/>
      <c r="D170" s="67"/>
      <c r="I170" s="107"/>
      <c r="J170" s="70" t="s">
        <v>12</v>
      </c>
      <c r="K170" s="70"/>
      <c r="L170" s="70"/>
      <c r="M170" s="70"/>
      <c r="N170" s="70"/>
      <c r="O170" s="70"/>
      <c r="P170" s="70"/>
      <c r="Q170" s="70"/>
      <c r="R170" s="70"/>
      <c r="S170" s="64"/>
      <c r="T170" s="64"/>
      <c r="U170" s="64"/>
      <c r="V170" s="64"/>
      <c r="W170" s="64"/>
      <c r="X170" s="64"/>
      <c r="Y170" s="64"/>
      <c r="Z170" s="106"/>
    </row>
    <row r="171" spans="1:26" ht="20.100000000000001" customHeight="1" x14ac:dyDescent="0.15">
      <c r="A171" s="47"/>
      <c r="B171" s="47"/>
      <c r="C171" s="66"/>
      <c r="D171" s="67">
        <f>D169+1</f>
        <v>2</v>
      </c>
      <c r="E171" s="44" t="s">
        <v>872</v>
      </c>
      <c r="Z171" s="106"/>
    </row>
    <row r="172" spans="1:26" ht="35.1" customHeight="1" x14ac:dyDescent="0.15">
      <c r="A172" s="47"/>
      <c r="B172" s="47"/>
      <c r="C172" s="66"/>
      <c r="D172" s="67"/>
      <c r="E172" s="24"/>
      <c r="F172" s="24"/>
      <c r="G172" s="24"/>
      <c r="H172" s="24"/>
      <c r="I172" s="24"/>
      <c r="J172" s="24"/>
      <c r="K172" s="24"/>
      <c r="L172" s="24"/>
      <c r="M172" s="24"/>
      <c r="N172" s="24"/>
      <c r="O172" s="24"/>
      <c r="P172" s="24"/>
      <c r="Q172" s="24"/>
      <c r="R172" s="24"/>
      <c r="S172" s="24"/>
      <c r="T172" s="24"/>
      <c r="U172" s="24"/>
      <c r="V172" s="24"/>
      <c r="W172" s="24"/>
      <c r="X172" s="24"/>
      <c r="Y172" s="24"/>
      <c r="Z172" s="106"/>
    </row>
    <row r="173" spans="1:26" ht="15.75" customHeight="1" x14ac:dyDescent="0.15">
      <c r="A173" s="47"/>
      <c r="B173" s="47"/>
      <c r="C173" s="66"/>
      <c r="D173" s="67"/>
      <c r="I173" s="93"/>
      <c r="J173" s="108"/>
      <c r="K173" s="108"/>
      <c r="L173" s="108"/>
      <c r="M173" s="108"/>
      <c r="N173" s="108"/>
      <c r="O173" s="108"/>
      <c r="P173" s="108"/>
      <c r="Q173" s="108"/>
      <c r="R173" s="108"/>
      <c r="S173" s="64"/>
      <c r="T173" s="64"/>
      <c r="U173" s="64"/>
      <c r="V173" s="64"/>
      <c r="W173" s="64"/>
      <c r="X173" s="64"/>
      <c r="Y173" s="64"/>
      <c r="Z173" s="106"/>
    </row>
    <row r="174" spans="1:26" ht="20.100000000000001" customHeight="1" x14ac:dyDescent="0.15">
      <c r="A174" s="47"/>
      <c r="B174" s="47"/>
      <c r="C174" s="66"/>
      <c r="D174" s="67">
        <f>D171+1</f>
        <v>3</v>
      </c>
      <c r="E174" s="44" t="s">
        <v>51</v>
      </c>
      <c r="Z174" s="106"/>
    </row>
    <row r="175" spans="1:26" ht="35.1" customHeight="1" x14ac:dyDescent="0.15">
      <c r="A175" s="47"/>
      <c r="B175" s="47"/>
      <c r="C175" s="66"/>
      <c r="D175" s="67"/>
      <c r="E175" s="24"/>
      <c r="F175" s="24"/>
      <c r="G175" s="24"/>
      <c r="H175" s="24"/>
      <c r="I175" s="24"/>
      <c r="J175" s="24"/>
      <c r="K175" s="24"/>
      <c r="L175" s="24"/>
      <c r="M175" s="24"/>
      <c r="N175" s="24"/>
      <c r="O175" s="24"/>
      <c r="P175" s="24"/>
      <c r="Q175" s="24"/>
      <c r="R175" s="24"/>
      <c r="S175" s="24"/>
      <c r="T175" s="24"/>
      <c r="U175" s="24"/>
      <c r="V175" s="24"/>
      <c r="W175" s="24"/>
      <c r="X175" s="24"/>
      <c r="Y175" s="24"/>
      <c r="Z175" s="106"/>
    </row>
    <row r="176" spans="1:26" ht="15.75" customHeight="1" x14ac:dyDescent="0.15">
      <c r="A176" s="47"/>
      <c r="B176" s="47"/>
      <c r="C176" s="66"/>
      <c r="D176" s="67"/>
      <c r="I176" s="93"/>
      <c r="J176" s="108"/>
      <c r="K176" s="108"/>
      <c r="L176" s="108"/>
      <c r="M176" s="108"/>
      <c r="N176" s="108"/>
      <c r="O176" s="108"/>
      <c r="P176" s="108"/>
      <c r="Q176" s="108"/>
      <c r="R176" s="108"/>
      <c r="S176" s="64"/>
      <c r="T176" s="64"/>
      <c r="U176" s="64"/>
      <c r="V176" s="64"/>
      <c r="W176" s="64"/>
      <c r="X176" s="64"/>
      <c r="Y176" s="64"/>
      <c r="Z176" s="106"/>
    </row>
    <row r="177" spans="1:27" ht="20.100000000000001" customHeight="1" x14ac:dyDescent="0.15">
      <c r="A177" s="47"/>
      <c r="B177" s="47"/>
      <c r="C177" s="66"/>
      <c r="D177" s="67">
        <v>4</v>
      </c>
      <c r="E177" s="44" t="s">
        <v>43</v>
      </c>
      <c r="I177" s="109"/>
      <c r="J177" s="109"/>
      <c r="K177" s="109"/>
      <c r="L177" s="109"/>
      <c r="M177" s="81"/>
      <c r="N177" s="64"/>
      <c r="O177" s="64"/>
      <c r="P177" s="64"/>
      <c r="Q177" s="64"/>
      <c r="R177" s="64"/>
      <c r="S177" s="64"/>
      <c r="T177" s="64"/>
      <c r="U177" s="64"/>
      <c r="V177" s="64"/>
      <c r="W177" s="64"/>
      <c r="X177" s="64"/>
      <c r="Y177" s="64"/>
      <c r="Z177" s="65"/>
      <c r="AA177" s="64"/>
    </row>
    <row r="178" spans="1:27" ht="20.100000000000001" customHeight="1" x14ac:dyDescent="0.15">
      <c r="A178" s="47"/>
      <c r="B178" s="47"/>
      <c r="C178" s="66"/>
      <c r="D178" s="67"/>
      <c r="E178" s="110"/>
      <c r="F178" s="111"/>
      <c r="G178" s="111"/>
      <c r="H178" s="112"/>
      <c r="I178" s="113" t="s">
        <v>55</v>
      </c>
      <c r="J178" s="113"/>
      <c r="K178" s="113"/>
      <c r="L178" s="113"/>
      <c r="M178" s="113"/>
      <c r="N178" s="114" t="s">
        <v>56</v>
      </c>
      <c r="O178" s="114"/>
      <c r="P178" s="114"/>
      <c r="Q178" s="114"/>
      <c r="R178" s="64"/>
      <c r="S178" s="64"/>
      <c r="T178" s="64"/>
      <c r="U178" s="64"/>
      <c r="V178" s="64"/>
      <c r="W178" s="64"/>
      <c r="X178" s="64"/>
      <c r="Y178" s="64"/>
      <c r="Z178" s="65"/>
      <c r="AA178" s="64"/>
    </row>
    <row r="179" spans="1:27" ht="20.100000000000001" customHeight="1" x14ac:dyDescent="0.15">
      <c r="A179" s="47"/>
      <c r="B179" s="47"/>
      <c r="C179" s="66"/>
      <c r="E179" s="115" t="s">
        <v>52</v>
      </c>
      <c r="F179" s="115"/>
      <c r="G179" s="115"/>
      <c r="H179" s="115"/>
      <c r="I179" s="21"/>
      <c r="J179" s="22"/>
      <c r="K179" s="22"/>
      <c r="L179" s="22"/>
      <c r="M179" s="23"/>
      <c r="N179" s="31"/>
      <c r="O179" s="32"/>
      <c r="P179" s="32"/>
      <c r="Q179" s="33"/>
      <c r="Z179" s="106"/>
    </row>
    <row r="180" spans="1:27" ht="20.100000000000001" customHeight="1" x14ac:dyDescent="0.15">
      <c r="A180" s="47"/>
      <c r="B180" s="47"/>
      <c r="C180" s="66"/>
      <c r="D180" s="67"/>
      <c r="E180" s="116" t="s">
        <v>53</v>
      </c>
      <c r="F180" s="116"/>
      <c r="G180" s="116"/>
      <c r="H180" s="116"/>
      <c r="I180" s="25"/>
      <c r="J180" s="26"/>
      <c r="K180" s="26"/>
      <c r="L180" s="26"/>
      <c r="M180" s="27"/>
      <c r="N180" s="34"/>
      <c r="O180" s="35"/>
      <c r="P180" s="35"/>
      <c r="Q180" s="36"/>
      <c r="Z180" s="106"/>
    </row>
    <row r="181" spans="1:27" ht="20.100000000000001" customHeight="1" x14ac:dyDescent="0.15">
      <c r="A181" s="47"/>
      <c r="B181" s="47"/>
      <c r="C181" s="66"/>
      <c r="D181" s="67"/>
      <c r="E181" s="117" t="s">
        <v>30</v>
      </c>
      <c r="F181" s="117"/>
      <c r="G181" s="117"/>
      <c r="H181" s="117"/>
      <c r="I181" s="118">
        <f>SUM(I179:I180)</f>
        <v>0</v>
      </c>
      <c r="J181" s="119"/>
      <c r="K181" s="119"/>
      <c r="L181" s="119"/>
      <c r="M181" s="120"/>
      <c r="N181" s="121">
        <f>SUM(N179:N180)</f>
        <v>0</v>
      </c>
      <c r="O181" s="122"/>
      <c r="P181" s="122"/>
      <c r="Q181" s="123"/>
      <c r="Z181" s="106"/>
    </row>
    <row r="182" spans="1:27" ht="20.100000000000001" customHeight="1" x14ac:dyDescent="0.15">
      <c r="A182" s="47"/>
      <c r="B182" s="47"/>
      <c r="C182" s="66"/>
      <c r="D182" s="67"/>
      <c r="E182" s="124" t="s">
        <v>54</v>
      </c>
      <c r="F182" s="124"/>
      <c r="G182" s="124"/>
      <c r="H182" s="124"/>
      <c r="I182" s="28"/>
      <c r="J182" s="29"/>
      <c r="K182" s="29"/>
      <c r="L182" s="29"/>
      <c r="M182" s="30"/>
      <c r="N182" s="37"/>
      <c r="O182" s="38"/>
      <c r="P182" s="38"/>
      <c r="Q182" s="39"/>
      <c r="Z182" s="106"/>
    </row>
    <row r="183" spans="1:27" ht="20.100000000000001" customHeight="1" x14ac:dyDescent="0.15">
      <c r="C183" s="125"/>
      <c r="Z183" s="106"/>
    </row>
    <row r="184" spans="1:27" ht="20.100000000000001" customHeight="1" x14ac:dyDescent="0.15">
      <c r="A184" s="126"/>
      <c r="B184" s="47"/>
      <c r="C184" s="66"/>
      <c r="D184" s="67">
        <v>5</v>
      </c>
      <c r="E184" s="44" t="s">
        <v>57</v>
      </c>
      <c r="Z184" s="106"/>
    </row>
    <row r="185" spans="1:27" ht="20.100000000000001" customHeight="1" x14ac:dyDescent="0.15">
      <c r="A185" s="126"/>
      <c r="B185" s="47"/>
      <c r="C185" s="66"/>
      <c r="D185" s="67"/>
      <c r="E185" s="127" t="s">
        <v>58</v>
      </c>
      <c r="F185" s="128"/>
      <c r="G185" s="128"/>
      <c r="H185" s="129"/>
      <c r="I185" s="21"/>
      <c r="J185" s="22"/>
      <c r="K185" s="22"/>
      <c r="L185" s="22"/>
      <c r="M185" s="23"/>
      <c r="N185" s="44" t="s">
        <v>61</v>
      </c>
      <c r="Z185" s="106"/>
      <c r="AA185" s="64"/>
    </row>
    <row r="186" spans="1:27" ht="20.100000000000001" customHeight="1" x14ac:dyDescent="0.15">
      <c r="A186" s="126"/>
      <c r="B186" s="47"/>
      <c r="C186" s="66"/>
      <c r="D186" s="67"/>
      <c r="E186" s="130" t="s">
        <v>59</v>
      </c>
      <c r="F186" s="131"/>
      <c r="G186" s="131"/>
      <c r="H186" s="132"/>
      <c r="I186" s="25"/>
      <c r="J186" s="26"/>
      <c r="K186" s="26"/>
      <c r="L186" s="26"/>
      <c r="M186" s="27"/>
      <c r="N186" s="44" t="s">
        <v>62</v>
      </c>
      <c r="Z186" s="106"/>
      <c r="AA186" s="64"/>
    </row>
    <row r="187" spans="1:27" ht="20.100000000000001" customHeight="1" x14ac:dyDescent="0.15">
      <c r="A187" s="126"/>
      <c r="B187" s="47"/>
      <c r="C187" s="66"/>
      <c r="D187" s="67"/>
      <c r="E187" s="133" t="s">
        <v>60</v>
      </c>
      <c r="F187" s="134"/>
      <c r="G187" s="134"/>
      <c r="H187" s="135"/>
      <c r="I187" s="25"/>
      <c r="J187" s="26"/>
      <c r="K187" s="26"/>
      <c r="L187" s="26"/>
      <c r="M187" s="27"/>
      <c r="N187" s="44" t="s">
        <v>61</v>
      </c>
      <c r="Z187" s="106"/>
    </row>
    <row r="188" spans="1:27" ht="20.100000000000001" customHeight="1" x14ac:dyDescent="0.15">
      <c r="A188" s="126"/>
      <c r="B188" s="47"/>
      <c r="C188" s="66"/>
      <c r="D188" s="67"/>
      <c r="E188" s="136" t="s">
        <v>63</v>
      </c>
      <c r="F188" s="137"/>
      <c r="G188" s="137"/>
      <c r="H188" s="138"/>
      <c r="I188" s="28"/>
      <c r="J188" s="29"/>
      <c r="K188" s="29"/>
      <c r="L188" s="29"/>
      <c r="M188" s="30"/>
      <c r="N188" s="44" t="s">
        <v>61</v>
      </c>
      <c r="Z188" s="106"/>
    </row>
    <row r="189" spans="1:27" ht="20.100000000000001" customHeight="1" x14ac:dyDescent="0.15">
      <c r="A189" s="126"/>
      <c r="B189" s="47"/>
      <c r="C189" s="66"/>
      <c r="D189" s="67"/>
      <c r="E189" s="67"/>
      <c r="F189" s="67"/>
      <c r="G189" s="67"/>
      <c r="H189" s="67"/>
      <c r="I189" s="67"/>
      <c r="J189" s="67"/>
      <c r="K189" s="67"/>
      <c r="L189" s="67"/>
      <c r="M189" s="67"/>
      <c r="Z189" s="139"/>
    </row>
    <row r="190" spans="1:27" ht="20.100000000000001" customHeight="1" x14ac:dyDescent="0.15">
      <c r="A190" s="126"/>
      <c r="B190" s="47"/>
      <c r="C190" s="66"/>
      <c r="D190" s="67">
        <v>6</v>
      </c>
      <c r="E190" s="44" t="s">
        <v>64</v>
      </c>
      <c r="Z190" s="106"/>
    </row>
    <row r="191" spans="1:27" ht="20.100000000000001" customHeight="1" x14ac:dyDescent="0.15">
      <c r="A191" s="126"/>
      <c r="B191" s="47"/>
      <c r="C191" s="66"/>
      <c r="D191" s="67"/>
      <c r="E191" s="127" t="s">
        <v>65</v>
      </c>
      <c r="F191" s="128"/>
      <c r="G191" s="128"/>
      <c r="H191" s="129"/>
      <c r="I191" s="21"/>
      <c r="J191" s="22"/>
      <c r="K191" s="22"/>
      <c r="L191" s="22"/>
      <c r="M191" s="23"/>
      <c r="N191" s="44" t="s">
        <v>61</v>
      </c>
      <c r="Z191" s="106"/>
      <c r="AA191" s="64"/>
    </row>
    <row r="192" spans="1:27" ht="20.100000000000001" customHeight="1" x14ac:dyDescent="0.15">
      <c r="A192" s="126"/>
      <c r="B192" s="47"/>
      <c r="C192" s="66"/>
      <c r="D192" s="67"/>
      <c r="E192" s="130" t="s">
        <v>66</v>
      </c>
      <c r="F192" s="131"/>
      <c r="G192" s="131"/>
      <c r="H192" s="132"/>
      <c r="I192" s="25"/>
      <c r="J192" s="26"/>
      <c r="K192" s="26"/>
      <c r="L192" s="26"/>
      <c r="M192" s="27"/>
      <c r="N192" s="44" t="s">
        <v>61</v>
      </c>
      <c r="Z192" s="106"/>
      <c r="AA192" s="64"/>
    </row>
    <row r="193" spans="1:27" ht="20.100000000000001" customHeight="1" x14ac:dyDescent="0.15">
      <c r="A193" s="126"/>
      <c r="B193" s="47"/>
      <c r="C193" s="66"/>
      <c r="D193" s="67"/>
      <c r="E193" s="140" t="s">
        <v>67</v>
      </c>
      <c r="F193" s="141"/>
      <c r="G193" s="141"/>
      <c r="H193" s="142"/>
      <c r="I193" s="28"/>
      <c r="J193" s="29"/>
      <c r="K193" s="29"/>
      <c r="L193" s="29"/>
      <c r="M193" s="30"/>
      <c r="N193" s="44" t="s">
        <v>61</v>
      </c>
      <c r="Z193" s="106"/>
    </row>
    <row r="194" spans="1:27" ht="20.100000000000001" customHeight="1" x14ac:dyDescent="0.15">
      <c r="A194" s="126"/>
      <c r="B194" s="47"/>
      <c r="C194" s="66"/>
      <c r="D194" s="67"/>
      <c r="E194" s="67"/>
      <c r="F194" s="67"/>
      <c r="G194" s="67"/>
      <c r="H194" s="67"/>
      <c r="I194" s="67"/>
      <c r="J194" s="67"/>
      <c r="K194" s="67"/>
      <c r="L194" s="67"/>
      <c r="M194" s="67"/>
      <c r="Z194" s="139"/>
    </row>
    <row r="195" spans="1:27" ht="20.100000000000001" customHeight="1" x14ac:dyDescent="0.15">
      <c r="A195" s="47"/>
      <c r="B195" s="47"/>
      <c r="C195" s="66"/>
      <c r="D195" s="67">
        <v>7</v>
      </c>
      <c r="E195" s="64" t="s">
        <v>44</v>
      </c>
      <c r="F195" s="64"/>
      <c r="G195" s="64"/>
      <c r="H195" s="64"/>
      <c r="I195" s="16"/>
      <c r="J195" s="16"/>
      <c r="K195" s="16"/>
      <c r="L195" s="16"/>
      <c r="M195" s="16"/>
      <c r="N195" s="143" t="s">
        <v>45</v>
      </c>
      <c r="O195" s="144"/>
      <c r="P195" s="145"/>
      <c r="Q195" s="144"/>
      <c r="R195" s="144"/>
      <c r="S195" s="144"/>
      <c r="T195" s="144"/>
      <c r="U195" s="144"/>
      <c r="V195" s="144"/>
      <c r="W195" s="144"/>
      <c r="X195" s="144"/>
      <c r="Y195" s="144"/>
      <c r="Z195" s="146"/>
      <c r="AA195" s="64"/>
    </row>
    <row r="196" spans="1:27" ht="20.100000000000001" customHeight="1" x14ac:dyDescent="0.15">
      <c r="A196" s="47"/>
      <c r="B196" s="47"/>
      <c r="C196" s="66"/>
      <c r="D196" s="67"/>
      <c r="E196" s="64"/>
      <c r="F196" s="64"/>
      <c r="G196" s="64"/>
      <c r="H196" s="64"/>
      <c r="I196" s="75"/>
      <c r="J196" s="72" t="s">
        <v>866</v>
      </c>
      <c r="K196" s="71"/>
      <c r="L196" s="71"/>
      <c r="M196" s="147"/>
      <c r="N196" s="71"/>
      <c r="O196" s="71"/>
      <c r="P196" s="147"/>
      <c r="Q196" s="71"/>
      <c r="R196" s="71"/>
      <c r="S196" s="71"/>
      <c r="T196" s="71"/>
      <c r="U196" s="71"/>
      <c r="V196" s="71"/>
      <c r="W196" s="71"/>
      <c r="X196" s="71"/>
      <c r="Y196" s="71"/>
      <c r="Z196" s="148"/>
      <c r="AA196" s="64"/>
    </row>
    <row r="197" spans="1:27" ht="20.100000000000001" customHeight="1" x14ac:dyDescent="0.15">
      <c r="A197" s="47"/>
      <c r="B197" s="47"/>
      <c r="C197" s="66"/>
      <c r="D197" s="67">
        <f>D195+1</f>
        <v>8</v>
      </c>
      <c r="E197" s="149" t="s">
        <v>69</v>
      </c>
      <c r="F197" s="149"/>
      <c r="G197" s="149"/>
      <c r="H197" s="149"/>
      <c r="I197" s="16"/>
      <c r="J197" s="16"/>
      <c r="K197" s="16"/>
      <c r="L197" s="16"/>
      <c r="M197" s="16"/>
      <c r="N197" s="150"/>
      <c r="O197" s="150"/>
      <c r="P197" s="150"/>
      <c r="Q197" s="150"/>
      <c r="R197" s="150"/>
      <c r="S197" s="150"/>
      <c r="T197" s="150"/>
      <c r="U197" s="150"/>
      <c r="V197" s="150"/>
      <c r="W197" s="150"/>
      <c r="X197" s="150"/>
      <c r="Y197" s="150"/>
      <c r="Z197" s="151"/>
      <c r="AA197" s="64"/>
    </row>
    <row r="198" spans="1:27" ht="20.100000000000001" customHeight="1" x14ac:dyDescent="0.15">
      <c r="A198" s="47"/>
      <c r="B198" s="47"/>
      <c r="C198" s="66"/>
      <c r="D198" s="67"/>
      <c r="E198" s="152" t="s">
        <v>70</v>
      </c>
      <c r="I198" s="75"/>
      <c r="J198" s="72" t="s">
        <v>68</v>
      </c>
      <c r="K198" s="79"/>
      <c r="L198" s="79"/>
      <c r="M198" s="79"/>
      <c r="N198" s="79"/>
      <c r="O198" s="79"/>
      <c r="P198" s="79"/>
      <c r="Q198" s="79"/>
      <c r="R198" s="79"/>
      <c r="S198" s="79"/>
      <c r="T198" s="79"/>
      <c r="U198" s="79"/>
      <c r="V198" s="79"/>
      <c r="W198" s="79"/>
      <c r="X198" s="79"/>
      <c r="Y198" s="79"/>
      <c r="Z198" s="74"/>
      <c r="AA198" s="64"/>
    </row>
    <row r="199" spans="1:27" ht="20.100000000000001" customHeight="1" x14ac:dyDescent="0.15">
      <c r="A199" s="47"/>
      <c r="B199" s="47"/>
      <c r="C199" s="66"/>
      <c r="D199" s="67">
        <f>D197+1</f>
        <v>9</v>
      </c>
      <c r="E199" s="149" t="s">
        <v>71</v>
      </c>
      <c r="F199" s="149"/>
      <c r="G199" s="149"/>
      <c r="H199" s="149"/>
      <c r="I199" s="16"/>
      <c r="J199" s="16"/>
      <c r="K199" s="16"/>
      <c r="L199" s="16"/>
      <c r="M199" s="16"/>
      <c r="N199" s="150"/>
      <c r="O199" s="150"/>
      <c r="P199" s="150"/>
      <c r="Q199" s="150"/>
      <c r="R199" s="150"/>
      <c r="S199" s="150"/>
      <c r="T199" s="150"/>
      <c r="U199" s="150"/>
      <c r="V199" s="150"/>
      <c r="W199" s="150"/>
      <c r="X199" s="150"/>
      <c r="Y199" s="150"/>
      <c r="Z199" s="151"/>
      <c r="AA199" s="64"/>
    </row>
    <row r="200" spans="1:27" ht="20.100000000000001" customHeight="1" x14ac:dyDescent="0.15">
      <c r="A200" s="47"/>
      <c r="B200" s="47"/>
      <c r="C200" s="66"/>
      <c r="D200" s="67"/>
      <c r="E200" s="152" t="s">
        <v>70</v>
      </c>
      <c r="I200" s="75"/>
      <c r="J200" s="72" t="s">
        <v>68</v>
      </c>
      <c r="K200" s="71"/>
      <c r="L200" s="71"/>
      <c r="M200" s="71"/>
      <c r="N200" s="71"/>
      <c r="O200" s="71"/>
      <c r="P200" s="71"/>
      <c r="Q200" s="71"/>
      <c r="R200" s="71"/>
      <c r="S200" s="71"/>
      <c r="T200" s="71"/>
      <c r="U200" s="71"/>
      <c r="V200" s="71"/>
      <c r="W200" s="71"/>
      <c r="X200" s="71"/>
      <c r="Y200" s="71"/>
      <c r="Z200" s="148"/>
      <c r="AA200" s="64"/>
    </row>
    <row r="201" spans="1:27" ht="20.100000000000001" customHeight="1" x14ac:dyDescent="0.15">
      <c r="A201" s="47"/>
      <c r="B201" s="47"/>
      <c r="C201" s="73"/>
      <c r="D201" s="64"/>
      <c r="E201" s="64"/>
      <c r="F201" s="64"/>
      <c r="G201" s="64"/>
      <c r="H201" s="64"/>
      <c r="I201" s="93"/>
      <c r="J201" s="79"/>
      <c r="K201" s="79"/>
      <c r="L201" s="79"/>
      <c r="M201" s="79"/>
      <c r="N201" s="79"/>
      <c r="O201" s="79"/>
      <c r="P201" s="79"/>
      <c r="Q201" s="79"/>
      <c r="R201" s="79"/>
      <c r="S201" s="79"/>
      <c r="T201" s="79"/>
      <c r="U201" s="79"/>
      <c r="V201" s="79"/>
      <c r="W201" s="79"/>
      <c r="X201" s="79"/>
      <c r="Y201" s="79"/>
      <c r="Z201" s="74"/>
      <c r="AA201" s="64"/>
    </row>
    <row r="202" spans="1:27" ht="13.5" x14ac:dyDescent="0.15">
      <c r="A202" s="47"/>
      <c r="B202" s="47"/>
      <c r="C202" s="80"/>
      <c r="D202" s="81"/>
      <c r="E202" s="81"/>
      <c r="F202" s="81"/>
      <c r="G202" s="81"/>
      <c r="H202" s="81"/>
      <c r="I202" s="81"/>
      <c r="J202" s="82"/>
      <c r="K202" s="82"/>
      <c r="L202" s="82"/>
      <c r="M202" s="82"/>
      <c r="N202" s="82"/>
      <c r="O202" s="82"/>
      <c r="P202" s="82"/>
      <c r="Q202" s="82"/>
      <c r="R202" s="82"/>
      <c r="S202" s="82"/>
      <c r="T202" s="82"/>
      <c r="U202" s="82"/>
      <c r="V202" s="82"/>
      <c r="W202" s="82"/>
      <c r="X202" s="82"/>
      <c r="Y202" s="82"/>
      <c r="Z202" s="83"/>
    </row>
    <row r="203" spans="1:27" ht="15.75" customHeight="1" x14ac:dyDescent="0.15">
      <c r="A203" s="47"/>
      <c r="B203" s="47"/>
      <c r="C203" s="64"/>
      <c r="D203" s="64"/>
      <c r="E203" s="64"/>
      <c r="F203" s="64"/>
      <c r="G203" s="64"/>
      <c r="H203" s="64"/>
      <c r="I203" s="64"/>
      <c r="J203" s="79"/>
      <c r="K203" s="79"/>
      <c r="L203" s="79"/>
      <c r="M203" s="79"/>
      <c r="N203" s="79"/>
      <c r="O203" s="79"/>
      <c r="P203" s="79"/>
      <c r="Q203" s="79"/>
      <c r="R203" s="79"/>
      <c r="S203" s="79"/>
      <c r="T203" s="79"/>
      <c r="U203" s="79"/>
      <c r="V203" s="79"/>
      <c r="W203" s="79"/>
      <c r="X203" s="79"/>
      <c r="Y203" s="79"/>
      <c r="Z203" s="79"/>
      <c r="AA203" s="64"/>
    </row>
    <row r="204" spans="1:27" ht="15.75" customHeight="1" x14ac:dyDescent="0.15">
      <c r="A204" s="47"/>
      <c r="B204" s="47"/>
      <c r="C204" s="64"/>
      <c r="D204" s="64"/>
      <c r="E204" s="64"/>
      <c r="F204" s="64"/>
      <c r="G204" s="64"/>
      <c r="H204" s="64"/>
      <c r="I204" s="64"/>
      <c r="J204" s="79"/>
      <c r="K204" s="79"/>
      <c r="L204" s="79"/>
      <c r="M204" s="79"/>
      <c r="N204" s="79"/>
      <c r="O204" s="79"/>
      <c r="P204" s="79"/>
      <c r="Q204" s="79"/>
      <c r="R204" s="79"/>
      <c r="S204" s="79"/>
      <c r="T204" s="79"/>
      <c r="U204" s="79"/>
      <c r="V204" s="79"/>
      <c r="W204" s="79"/>
      <c r="X204" s="79"/>
      <c r="Y204" s="79"/>
      <c r="Z204" s="79"/>
      <c r="AA204" s="64"/>
    </row>
    <row r="205" spans="1:27" ht="20.100000000000001" customHeight="1" x14ac:dyDescent="0.15">
      <c r="A205" s="47"/>
      <c r="B205" s="47"/>
      <c r="C205" s="85" t="s">
        <v>50</v>
      </c>
      <c r="D205" s="86"/>
      <c r="E205" s="86"/>
      <c r="F205" s="86"/>
      <c r="G205" s="86"/>
      <c r="H205" s="86"/>
      <c r="I205" s="153"/>
      <c r="J205" s="154"/>
    </row>
    <row r="206" spans="1:27" ht="20.100000000000001" customHeight="1" x14ac:dyDescent="0.15">
      <c r="A206" s="47"/>
      <c r="B206" s="47"/>
      <c r="C206" s="155"/>
      <c r="D206" s="156"/>
      <c r="E206" s="156"/>
      <c r="F206" s="156"/>
      <c r="G206" s="156"/>
      <c r="H206" s="156"/>
      <c r="I206" s="156"/>
      <c r="J206" s="157"/>
      <c r="K206" s="157"/>
      <c r="L206" s="157"/>
      <c r="M206" s="157"/>
      <c r="N206" s="157"/>
      <c r="O206" s="157"/>
      <c r="P206" s="157"/>
      <c r="Q206" s="157"/>
      <c r="R206" s="157"/>
      <c r="S206" s="157"/>
      <c r="T206" s="157"/>
      <c r="U206" s="157"/>
      <c r="V206" s="157"/>
      <c r="W206" s="157"/>
      <c r="X206" s="157"/>
      <c r="Y206" s="157"/>
      <c r="Z206" s="158"/>
    </row>
    <row r="207" spans="1:27" ht="45" customHeight="1" x14ac:dyDescent="0.15">
      <c r="A207" s="47"/>
      <c r="B207" s="47"/>
      <c r="C207" s="60"/>
      <c r="D207" s="159" t="s">
        <v>893</v>
      </c>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65"/>
    </row>
    <row r="208" spans="1:27" ht="20.100000000000001" customHeight="1" x14ac:dyDescent="0.15">
      <c r="A208" s="126"/>
      <c r="B208" s="47"/>
      <c r="C208" s="60"/>
      <c r="D208" s="160" t="s">
        <v>72</v>
      </c>
      <c r="E208" s="82"/>
      <c r="F208" s="82"/>
      <c r="G208" s="82"/>
      <c r="H208" s="79"/>
      <c r="I208" s="79"/>
      <c r="J208" s="79"/>
      <c r="K208" s="79"/>
      <c r="L208" s="99"/>
      <c r="M208" s="99"/>
      <c r="O208" s="161" t="s">
        <v>105</v>
      </c>
      <c r="P208" s="79"/>
      <c r="Q208" s="79"/>
      <c r="R208" s="79"/>
      <c r="S208" s="79"/>
      <c r="T208" s="79"/>
      <c r="U208" s="79"/>
      <c r="V208" s="79"/>
      <c r="W208" s="79"/>
      <c r="X208" s="79"/>
      <c r="Y208" s="79"/>
      <c r="Z208" s="74"/>
      <c r="AA208" s="64"/>
    </row>
    <row r="209" spans="1:30" ht="20.100000000000001" customHeight="1" x14ac:dyDescent="0.15">
      <c r="A209" s="126">
        <f>IF($AD210&lt;1,1001, 0)</f>
        <v>1001</v>
      </c>
      <c r="B209" s="326"/>
      <c r="C209" s="60"/>
      <c r="D209" s="162" t="s">
        <v>135</v>
      </c>
      <c r="E209" s="163"/>
      <c r="F209" s="163"/>
      <c r="G209" s="164"/>
      <c r="H209" s="165" t="s">
        <v>46</v>
      </c>
      <c r="I209" s="165"/>
      <c r="J209" s="165"/>
      <c r="K209" s="165"/>
      <c r="L209" s="166"/>
      <c r="M209" s="167" t="s">
        <v>47</v>
      </c>
      <c r="N209" s="79"/>
      <c r="O209" s="162" t="s">
        <v>135</v>
      </c>
      <c r="P209" s="163"/>
      <c r="Q209" s="164"/>
      <c r="R209" s="168" t="s">
        <v>46</v>
      </c>
      <c r="S209" s="163"/>
      <c r="T209" s="163"/>
      <c r="U209" s="163"/>
      <c r="V209" s="163"/>
      <c r="W209" s="163"/>
      <c r="X209" s="164"/>
      <c r="Y209" s="167" t="s">
        <v>47</v>
      </c>
      <c r="Z209" s="169"/>
      <c r="AA209" s="170"/>
    </row>
    <row r="210" spans="1:30" ht="20.100000000000001" customHeight="1" x14ac:dyDescent="0.15">
      <c r="A210" s="126"/>
      <c r="B210" s="47"/>
      <c r="C210" s="171"/>
      <c r="D210" s="172" t="s">
        <v>894</v>
      </c>
      <c r="E210" s="173" t="s">
        <v>73</v>
      </c>
      <c r="F210" s="174"/>
      <c r="G210" s="175"/>
      <c r="H210" s="176" t="s">
        <v>246</v>
      </c>
      <c r="I210" s="177" t="s">
        <v>475</v>
      </c>
      <c r="J210" s="177"/>
      <c r="K210" s="177"/>
      <c r="L210" s="178"/>
      <c r="M210" s="2"/>
      <c r="N210" s="179"/>
      <c r="O210" s="180" t="s">
        <v>168</v>
      </c>
      <c r="P210" s="173" t="s">
        <v>169</v>
      </c>
      <c r="Q210" s="175"/>
      <c r="R210" s="176" t="s">
        <v>701</v>
      </c>
      <c r="S210" s="181" t="s">
        <v>787</v>
      </c>
      <c r="T210" s="177"/>
      <c r="U210" s="177"/>
      <c r="V210" s="177"/>
      <c r="W210" s="177"/>
      <c r="X210" s="178"/>
      <c r="Y210" s="6"/>
      <c r="Z210" s="179"/>
      <c r="AA210" s="64"/>
      <c r="AB210" s="182">
        <f>COUNTIF($M$210:$M$441,"①")</f>
        <v>0</v>
      </c>
      <c r="AC210" s="182">
        <f>COUNTIF($Y$210:$Y$441,"①")</f>
        <v>0</v>
      </c>
      <c r="AD210" s="182">
        <f>AB210+AC210</f>
        <v>0</v>
      </c>
    </row>
    <row r="211" spans="1:30" ht="20.100000000000001" customHeight="1" x14ac:dyDescent="0.15">
      <c r="A211" s="126"/>
      <c r="B211" s="47"/>
      <c r="C211" s="171"/>
      <c r="D211" s="183"/>
      <c r="E211" s="184"/>
      <c r="F211" s="185"/>
      <c r="G211" s="186"/>
      <c r="H211" s="187" t="s">
        <v>247</v>
      </c>
      <c r="I211" s="188" t="s">
        <v>476</v>
      </c>
      <c r="J211" s="189"/>
      <c r="K211" s="189"/>
      <c r="L211" s="190"/>
      <c r="M211" s="2"/>
      <c r="N211" s="179"/>
      <c r="O211" s="191"/>
      <c r="P211" s="184"/>
      <c r="Q211" s="186"/>
      <c r="R211" s="187" t="s">
        <v>702</v>
      </c>
      <c r="S211" s="188" t="s">
        <v>788</v>
      </c>
      <c r="T211" s="189"/>
      <c r="U211" s="189"/>
      <c r="V211" s="189"/>
      <c r="W211" s="189"/>
      <c r="X211" s="190"/>
      <c r="Y211" s="6"/>
      <c r="Z211" s="179"/>
      <c r="AA211" s="64"/>
      <c r="AB211" s="182">
        <f>COUNTIF($M$210:$M$441,"②")</f>
        <v>0</v>
      </c>
      <c r="AC211" s="182">
        <f>COUNTIF($Y$210:$Y$441,"②")</f>
        <v>0</v>
      </c>
      <c r="AD211" s="182">
        <f>AB211+AC211</f>
        <v>0</v>
      </c>
    </row>
    <row r="212" spans="1:30" ht="20.100000000000001" customHeight="1" x14ac:dyDescent="0.15">
      <c r="A212" s="126"/>
      <c r="B212" s="47"/>
      <c r="C212" s="171"/>
      <c r="D212" s="183"/>
      <c r="E212" s="184"/>
      <c r="F212" s="185"/>
      <c r="G212" s="186"/>
      <c r="H212" s="187" t="s">
        <v>248</v>
      </c>
      <c r="I212" s="188" t="s">
        <v>878</v>
      </c>
      <c r="J212" s="189"/>
      <c r="K212" s="189"/>
      <c r="L212" s="190"/>
      <c r="M212" s="2"/>
      <c r="N212" s="179"/>
      <c r="O212" s="191"/>
      <c r="P212" s="192"/>
      <c r="Q212" s="193"/>
      <c r="R212" s="187" t="s">
        <v>703</v>
      </c>
      <c r="S212" s="188" t="s">
        <v>789</v>
      </c>
      <c r="T212" s="189"/>
      <c r="U212" s="189"/>
      <c r="V212" s="189"/>
      <c r="W212" s="189"/>
      <c r="X212" s="190"/>
      <c r="Y212" s="6"/>
      <c r="Z212" s="179"/>
      <c r="AA212" s="64"/>
    </row>
    <row r="213" spans="1:30" ht="20.100000000000001" customHeight="1" x14ac:dyDescent="0.15">
      <c r="A213" s="126"/>
      <c r="B213" s="47"/>
      <c r="C213" s="171"/>
      <c r="D213" s="183"/>
      <c r="E213" s="184"/>
      <c r="F213" s="185"/>
      <c r="G213" s="186"/>
      <c r="H213" s="187" t="s">
        <v>249</v>
      </c>
      <c r="I213" s="188" t="s">
        <v>477</v>
      </c>
      <c r="J213" s="189"/>
      <c r="K213" s="189"/>
      <c r="L213" s="190"/>
      <c r="M213" s="2"/>
      <c r="N213" s="179"/>
      <c r="O213" s="194" t="s">
        <v>170</v>
      </c>
      <c r="P213" s="195" t="s">
        <v>171</v>
      </c>
      <c r="Q213" s="196"/>
      <c r="R213" s="187" t="s">
        <v>704</v>
      </c>
      <c r="S213" s="188" t="s">
        <v>790</v>
      </c>
      <c r="T213" s="189"/>
      <c r="U213" s="189"/>
      <c r="V213" s="189"/>
      <c r="W213" s="189"/>
      <c r="X213" s="190"/>
      <c r="Y213" s="6"/>
      <c r="Z213" s="179"/>
      <c r="AA213" s="64"/>
    </row>
    <row r="214" spans="1:30" ht="20.100000000000001" customHeight="1" x14ac:dyDescent="0.15">
      <c r="A214" s="126"/>
      <c r="B214" s="47"/>
      <c r="C214" s="171"/>
      <c r="D214" s="183"/>
      <c r="E214" s="192"/>
      <c r="F214" s="197"/>
      <c r="G214" s="193"/>
      <c r="H214" s="187" t="s">
        <v>250</v>
      </c>
      <c r="I214" s="188" t="s">
        <v>478</v>
      </c>
      <c r="J214" s="189"/>
      <c r="K214" s="189"/>
      <c r="L214" s="190"/>
      <c r="M214" s="2"/>
      <c r="N214" s="179"/>
      <c r="O214" s="183"/>
      <c r="P214" s="184"/>
      <c r="Q214" s="186"/>
      <c r="R214" s="187" t="s">
        <v>705</v>
      </c>
      <c r="S214" s="188" t="s">
        <v>791</v>
      </c>
      <c r="T214" s="189"/>
      <c r="U214" s="189"/>
      <c r="V214" s="189"/>
      <c r="W214" s="189"/>
      <c r="X214" s="190"/>
      <c r="Y214" s="2"/>
      <c r="Z214" s="179"/>
      <c r="AA214" s="64"/>
    </row>
    <row r="215" spans="1:30" ht="30" customHeight="1" x14ac:dyDescent="0.15">
      <c r="A215" s="126"/>
      <c r="B215" s="47"/>
      <c r="C215" s="171"/>
      <c r="D215" s="194" t="s">
        <v>74</v>
      </c>
      <c r="E215" s="195" t="s">
        <v>879</v>
      </c>
      <c r="F215" s="198"/>
      <c r="G215" s="196"/>
      <c r="H215" s="187" t="s">
        <v>251</v>
      </c>
      <c r="I215" s="199" t="s">
        <v>479</v>
      </c>
      <c r="J215" s="200"/>
      <c r="K215" s="200"/>
      <c r="L215" s="201"/>
      <c r="M215" s="2"/>
      <c r="N215" s="179"/>
      <c r="O215" s="183"/>
      <c r="P215" s="184"/>
      <c r="Q215" s="186"/>
      <c r="R215" s="187" t="s">
        <v>706</v>
      </c>
      <c r="S215" s="188" t="s">
        <v>792</v>
      </c>
      <c r="T215" s="189"/>
      <c r="U215" s="189"/>
      <c r="V215" s="189"/>
      <c r="W215" s="189"/>
      <c r="X215" s="190"/>
      <c r="Y215" s="2"/>
      <c r="Z215" s="179"/>
      <c r="AA215" s="64"/>
    </row>
    <row r="216" spans="1:30" ht="20.100000000000001" customHeight="1" x14ac:dyDescent="0.15">
      <c r="A216" s="126"/>
      <c r="B216" s="47"/>
      <c r="C216" s="171"/>
      <c r="D216" s="183"/>
      <c r="E216" s="184"/>
      <c r="F216" s="185"/>
      <c r="G216" s="186"/>
      <c r="H216" s="187" t="s">
        <v>252</v>
      </c>
      <c r="I216" s="188" t="s">
        <v>480</v>
      </c>
      <c r="J216" s="189"/>
      <c r="K216" s="189"/>
      <c r="L216" s="190"/>
      <c r="M216" s="2"/>
      <c r="N216" s="179"/>
      <c r="O216" s="183"/>
      <c r="P216" s="184"/>
      <c r="Q216" s="186"/>
      <c r="R216" s="187" t="s">
        <v>707</v>
      </c>
      <c r="S216" s="188" t="s">
        <v>793</v>
      </c>
      <c r="T216" s="189"/>
      <c r="U216" s="189"/>
      <c r="V216" s="189"/>
      <c r="W216" s="189"/>
      <c r="X216" s="190"/>
      <c r="Y216" s="2"/>
      <c r="Z216" s="179"/>
      <c r="AA216" s="64"/>
    </row>
    <row r="217" spans="1:30" ht="20.100000000000001" customHeight="1" x14ac:dyDescent="0.15">
      <c r="A217" s="126"/>
      <c r="B217" s="47"/>
      <c r="C217" s="171"/>
      <c r="D217" s="183"/>
      <c r="E217" s="184"/>
      <c r="F217" s="185"/>
      <c r="G217" s="186"/>
      <c r="H217" s="187" t="s">
        <v>253</v>
      </c>
      <c r="I217" s="188" t="s">
        <v>481</v>
      </c>
      <c r="J217" s="189"/>
      <c r="K217" s="189"/>
      <c r="L217" s="190"/>
      <c r="M217" s="2"/>
      <c r="N217" s="179"/>
      <c r="O217" s="183"/>
      <c r="P217" s="184"/>
      <c r="Q217" s="186"/>
      <c r="R217" s="187" t="s">
        <v>708</v>
      </c>
      <c r="S217" s="188" t="s">
        <v>794</v>
      </c>
      <c r="T217" s="189"/>
      <c r="U217" s="189"/>
      <c r="V217" s="189"/>
      <c r="W217" s="189"/>
      <c r="X217" s="190"/>
      <c r="Y217" s="2"/>
      <c r="Z217" s="179"/>
      <c r="AA217" s="64"/>
    </row>
    <row r="218" spans="1:30" ht="20.100000000000001" customHeight="1" x14ac:dyDescent="0.15">
      <c r="A218" s="126"/>
      <c r="B218" s="47"/>
      <c r="C218" s="171"/>
      <c r="D218" s="202"/>
      <c r="E218" s="192"/>
      <c r="F218" s="197"/>
      <c r="G218" s="193"/>
      <c r="H218" s="187" t="s">
        <v>254</v>
      </c>
      <c r="I218" s="188" t="s">
        <v>482</v>
      </c>
      <c r="J218" s="189"/>
      <c r="K218" s="189"/>
      <c r="L218" s="190"/>
      <c r="M218" s="2"/>
      <c r="N218" s="179"/>
      <c r="O218" s="183"/>
      <c r="P218" s="184"/>
      <c r="Q218" s="186"/>
      <c r="R218" s="187" t="s">
        <v>709</v>
      </c>
      <c r="S218" s="188" t="s">
        <v>795</v>
      </c>
      <c r="T218" s="189"/>
      <c r="U218" s="189"/>
      <c r="V218" s="189"/>
      <c r="W218" s="189"/>
      <c r="X218" s="190"/>
      <c r="Y218" s="2"/>
      <c r="Z218" s="179"/>
      <c r="AA218" s="64"/>
    </row>
    <row r="219" spans="1:30" ht="20.100000000000001" customHeight="1" x14ac:dyDescent="0.15">
      <c r="A219" s="126"/>
      <c r="B219" s="47"/>
      <c r="C219" s="171"/>
      <c r="D219" s="194" t="s">
        <v>75</v>
      </c>
      <c r="E219" s="203" t="s">
        <v>76</v>
      </c>
      <c r="F219" s="204"/>
      <c r="G219" s="204"/>
      <c r="H219" s="187" t="s">
        <v>255</v>
      </c>
      <c r="I219" s="188" t="s">
        <v>483</v>
      </c>
      <c r="J219" s="189"/>
      <c r="K219" s="189"/>
      <c r="L219" s="190"/>
      <c r="M219" s="2"/>
      <c r="N219" s="179"/>
      <c r="O219" s="183"/>
      <c r="P219" s="184"/>
      <c r="Q219" s="186"/>
      <c r="R219" s="187" t="s">
        <v>710</v>
      </c>
      <c r="S219" s="188" t="s">
        <v>796</v>
      </c>
      <c r="T219" s="189"/>
      <c r="U219" s="189"/>
      <c r="V219" s="189"/>
      <c r="W219" s="189"/>
      <c r="X219" s="190"/>
      <c r="Y219" s="2"/>
      <c r="Z219" s="179"/>
      <c r="AA219" s="64"/>
    </row>
    <row r="220" spans="1:30" ht="20.100000000000001" customHeight="1" x14ac:dyDescent="0.15">
      <c r="A220" s="126"/>
      <c r="B220" s="47"/>
      <c r="C220" s="171"/>
      <c r="D220" s="183"/>
      <c r="E220" s="205"/>
      <c r="F220" s="206"/>
      <c r="G220" s="206"/>
      <c r="H220" s="187" t="s">
        <v>256</v>
      </c>
      <c r="I220" s="188" t="s">
        <v>484</v>
      </c>
      <c r="J220" s="189"/>
      <c r="K220" s="189"/>
      <c r="L220" s="190"/>
      <c r="M220" s="2"/>
      <c r="N220" s="179"/>
      <c r="O220" s="183"/>
      <c r="P220" s="184"/>
      <c r="Q220" s="186"/>
      <c r="R220" s="187" t="s">
        <v>711</v>
      </c>
      <c r="S220" s="188" t="s">
        <v>797</v>
      </c>
      <c r="T220" s="189"/>
      <c r="U220" s="189"/>
      <c r="V220" s="189"/>
      <c r="W220" s="189"/>
      <c r="X220" s="190"/>
      <c r="Y220" s="2"/>
      <c r="Z220" s="179"/>
      <c r="AA220" s="64"/>
    </row>
    <row r="221" spans="1:30" ht="20.100000000000001" customHeight="1" x14ac:dyDescent="0.15">
      <c r="A221" s="126"/>
      <c r="B221" s="47"/>
      <c r="C221" s="171"/>
      <c r="D221" s="202"/>
      <c r="E221" s="207"/>
      <c r="F221" s="208"/>
      <c r="G221" s="208"/>
      <c r="H221" s="187" t="s">
        <v>257</v>
      </c>
      <c r="I221" s="188" t="s">
        <v>485</v>
      </c>
      <c r="J221" s="189"/>
      <c r="K221" s="189"/>
      <c r="L221" s="190"/>
      <c r="M221" s="2"/>
      <c r="N221" s="179"/>
      <c r="O221" s="183"/>
      <c r="P221" s="184"/>
      <c r="Q221" s="186"/>
      <c r="R221" s="187" t="s">
        <v>712</v>
      </c>
      <c r="S221" s="188" t="s">
        <v>798</v>
      </c>
      <c r="T221" s="189"/>
      <c r="U221" s="189"/>
      <c r="V221" s="189"/>
      <c r="W221" s="189"/>
      <c r="X221" s="190"/>
      <c r="Y221" s="2"/>
      <c r="Z221" s="179"/>
      <c r="AA221" s="64"/>
    </row>
    <row r="222" spans="1:30" ht="20.100000000000001" customHeight="1" x14ac:dyDescent="0.15">
      <c r="A222" s="126"/>
      <c r="B222" s="47"/>
      <c r="C222" s="171"/>
      <c r="D222" s="194" t="s">
        <v>77</v>
      </c>
      <c r="E222" s="203" t="s">
        <v>78</v>
      </c>
      <c r="F222" s="204"/>
      <c r="G222" s="204"/>
      <c r="H222" s="187" t="s">
        <v>258</v>
      </c>
      <c r="I222" s="188" t="s">
        <v>486</v>
      </c>
      <c r="J222" s="189"/>
      <c r="K222" s="189"/>
      <c r="L222" s="190"/>
      <c r="M222" s="2"/>
      <c r="N222" s="179"/>
      <c r="O222" s="183"/>
      <c r="P222" s="184"/>
      <c r="Q222" s="186"/>
      <c r="R222" s="187" t="s">
        <v>713</v>
      </c>
      <c r="S222" s="188" t="s">
        <v>799</v>
      </c>
      <c r="T222" s="189"/>
      <c r="U222" s="189"/>
      <c r="V222" s="189"/>
      <c r="W222" s="189"/>
      <c r="X222" s="190"/>
      <c r="Y222" s="2"/>
      <c r="Z222" s="179"/>
      <c r="AA222" s="64"/>
    </row>
    <row r="223" spans="1:30" ht="20.100000000000001" customHeight="1" x14ac:dyDescent="0.15">
      <c r="A223" s="126"/>
      <c r="B223" s="47"/>
      <c r="C223" s="171"/>
      <c r="D223" s="183"/>
      <c r="E223" s="205"/>
      <c r="F223" s="206"/>
      <c r="G223" s="206"/>
      <c r="H223" s="187" t="s">
        <v>259</v>
      </c>
      <c r="I223" s="188" t="s">
        <v>487</v>
      </c>
      <c r="J223" s="189"/>
      <c r="K223" s="189"/>
      <c r="L223" s="190"/>
      <c r="M223" s="2"/>
      <c r="N223" s="179"/>
      <c r="O223" s="183"/>
      <c r="P223" s="184"/>
      <c r="Q223" s="186"/>
      <c r="R223" s="187" t="s">
        <v>714</v>
      </c>
      <c r="S223" s="188" t="s">
        <v>800</v>
      </c>
      <c r="T223" s="189"/>
      <c r="U223" s="189"/>
      <c r="V223" s="189"/>
      <c r="W223" s="189"/>
      <c r="X223" s="190"/>
      <c r="Y223" s="2"/>
      <c r="Z223" s="179"/>
      <c r="AA223" s="64"/>
    </row>
    <row r="224" spans="1:30" ht="20.100000000000001" customHeight="1" x14ac:dyDescent="0.15">
      <c r="A224" s="126"/>
      <c r="B224" s="47"/>
      <c r="C224" s="171"/>
      <c r="D224" s="183"/>
      <c r="E224" s="205"/>
      <c r="F224" s="206"/>
      <c r="G224" s="206"/>
      <c r="H224" s="187" t="s">
        <v>260</v>
      </c>
      <c r="I224" s="188" t="s">
        <v>488</v>
      </c>
      <c r="J224" s="189"/>
      <c r="K224" s="189"/>
      <c r="L224" s="190"/>
      <c r="M224" s="2"/>
      <c r="N224" s="179"/>
      <c r="O224" s="183"/>
      <c r="P224" s="184"/>
      <c r="Q224" s="186"/>
      <c r="R224" s="187" t="s">
        <v>715</v>
      </c>
      <c r="S224" s="188" t="s">
        <v>801</v>
      </c>
      <c r="T224" s="189"/>
      <c r="U224" s="189"/>
      <c r="V224" s="189"/>
      <c r="W224" s="189"/>
      <c r="X224" s="190"/>
      <c r="Y224" s="2"/>
      <c r="Z224" s="179"/>
      <c r="AA224" s="64"/>
    </row>
    <row r="225" spans="1:27" ht="20.100000000000001" customHeight="1" x14ac:dyDescent="0.15">
      <c r="A225" s="126"/>
      <c r="B225" s="47"/>
      <c r="C225" s="171"/>
      <c r="D225" s="183"/>
      <c r="E225" s="205"/>
      <c r="F225" s="206"/>
      <c r="G225" s="206"/>
      <c r="H225" s="187" t="s">
        <v>261</v>
      </c>
      <c r="I225" s="188" t="s">
        <v>489</v>
      </c>
      <c r="J225" s="189"/>
      <c r="K225" s="189"/>
      <c r="L225" s="190"/>
      <c r="M225" s="2"/>
      <c r="N225" s="179"/>
      <c r="O225" s="183"/>
      <c r="P225" s="184"/>
      <c r="Q225" s="186"/>
      <c r="R225" s="187" t="s">
        <v>716</v>
      </c>
      <c r="S225" s="188" t="s">
        <v>802</v>
      </c>
      <c r="T225" s="189"/>
      <c r="U225" s="189"/>
      <c r="V225" s="189"/>
      <c r="W225" s="189"/>
      <c r="X225" s="190"/>
      <c r="Y225" s="2"/>
      <c r="Z225" s="179"/>
      <c r="AA225" s="64"/>
    </row>
    <row r="226" spans="1:27" ht="20.100000000000001" customHeight="1" x14ac:dyDescent="0.15">
      <c r="A226" s="126"/>
      <c r="B226" s="47"/>
      <c r="C226" s="171"/>
      <c r="D226" s="202"/>
      <c r="E226" s="207"/>
      <c r="F226" s="208"/>
      <c r="G226" s="208"/>
      <c r="H226" s="187" t="s">
        <v>262</v>
      </c>
      <c r="I226" s="188" t="s">
        <v>490</v>
      </c>
      <c r="J226" s="189"/>
      <c r="K226" s="189"/>
      <c r="L226" s="190"/>
      <c r="M226" s="2"/>
      <c r="N226" s="179"/>
      <c r="O226" s="202"/>
      <c r="P226" s="192"/>
      <c r="Q226" s="193"/>
      <c r="R226" s="187" t="s">
        <v>717</v>
      </c>
      <c r="S226" s="188" t="s">
        <v>803</v>
      </c>
      <c r="T226" s="189"/>
      <c r="U226" s="189"/>
      <c r="V226" s="189"/>
      <c r="W226" s="189"/>
      <c r="X226" s="190"/>
      <c r="Y226" s="2"/>
      <c r="Z226" s="179"/>
      <c r="AA226" s="64"/>
    </row>
    <row r="227" spans="1:27" ht="20.100000000000001" customHeight="1" x14ac:dyDescent="0.15">
      <c r="A227" s="126"/>
      <c r="B227" s="47"/>
      <c r="C227" s="171"/>
      <c r="D227" s="183" t="s">
        <v>79</v>
      </c>
      <c r="E227" s="195" t="s">
        <v>80</v>
      </c>
      <c r="F227" s="198"/>
      <c r="G227" s="198"/>
      <c r="H227" s="187" t="s">
        <v>263</v>
      </c>
      <c r="I227" s="188" t="s">
        <v>491</v>
      </c>
      <c r="J227" s="189"/>
      <c r="K227" s="189"/>
      <c r="L227" s="190"/>
      <c r="M227" s="2"/>
      <c r="N227" s="179"/>
      <c r="O227" s="194" t="s">
        <v>172</v>
      </c>
      <c r="P227" s="195" t="s">
        <v>173</v>
      </c>
      <c r="Q227" s="196"/>
      <c r="R227" s="187" t="s">
        <v>718</v>
      </c>
      <c r="S227" s="188" t="s">
        <v>804</v>
      </c>
      <c r="T227" s="189"/>
      <c r="U227" s="189"/>
      <c r="V227" s="189"/>
      <c r="W227" s="189"/>
      <c r="X227" s="190"/>
      <c r="Y227" s="2"/>
      <c r="Z227" s="179"/>
      <c r="AA227" s="64"/>
    </row>
    <row r="228" spans="1:27" ht="20.100000000000001" customHeight="1" x14ac:dyDescent="0.15">
      <c r="A228" s="126"/>
      <c r="B228" s="47"/>
      <c r="C228" s="171"/>
      <c r="D228" s="183"/>
      <c r="E228" s="184"/>
      <c r="F228" s="185"/>
      <c r="G228" s="185"/>
      <c r="H228" s="187" t="s">
        <v>264</v>
      </c>
      <c r="I228" s="188" t="s">
        <v>492</v>
      </c>
      <c r="J228" s="189"/>
      <c r="K228" s="189"/>
      <c r="L228" s="190"/>
      <c r="M228" s="2"/>
      <c r="N228" s="179"/>
      <c r="O228" s="183"/>
      <c r="P228" s="184"/>
      <c r="Q228" s="186"/>
      <c r="R228" s="187" t="s">
        <v>719</v>
      </c>
      <c r="S228" s="188" t="s">
        <v>805</v>
      </c>
      <c r="T228" s="189"/>
      <c r="U228" s="189"/>
      <c r="V228" s="189"/>
      <c r="W228" s="189"/>
      <c r="X228" s="190"/>
      <c r="Y228" s="2"/>
      <c r="Z228" s="179"/>
      <c r="AA228" s="64"/>
    </row>
    <row r="229" spans="1:27" ht="20.100000000000001" customHeight="1" x14ac:dyDescent="0.15">
      <c r="A229" s="126"/>
      <c r="B229" s="47"/>
      <c r="C229" s="171"/>
      <c r="D229" s="183"/>
      <c r="E229" s="184"/>
      <c r="F229" s="185"/>
      <c r="G229" s="185"/>
      <c r="H229" s="187" t="s">
        <v>265</v>
      </c>
      <c r="I229" s="188" t="s">
        <v>493</v>
      </c>
      <c r="J229" s="189"/>
      <c r="K229" s="189"/>
      <c r="L229" s="190"/>
      <c r="M229" s="2"/>
      <c r="N229" s="179"/>
      <c r="O229" s="183"/>
      <c r="P229" s="184"/>
      <c r="Q229" s="186"/>
      <c r="R229" s="187" t="s">
        <v>720</v>
      </c>
      <c r="S229" s="188" t="s">
        <v>806</v>
      </c>
      <c r="T229" s="189"/>
      <c r="U229" s="189"/>
      <c r="V229" s="189"/>
      <c r="W229" s="189"/>
      <c r="X229" s="190"/>
      <c r="Y229" s="2"/>
      <c r="Z229" s="179"/>
      <c r="AA229" s="64"/>
    </row>
    <row r="230" spans="1:27" ht="20.100000000000001" customHeight="1" x14ac:dyDescent="0.15">
      <c r="A230" s="126"/>
      <c r="B230" s="47"/>
      <c r="C230" s="171"/>
      <c r="D230" s="183"/>
      <c r="E230" s="184"/>
      <c r="F230" s="185"/>
      <c r="G230" s="185"/>
      <c r="H230" s="187" t="s">
        <v>266</v>
      </c>
      <c r="I230" s="188" t="s">
        <v>494</v>
      </c>
      <c r="J230" s="189"/>
      <c r="K230" s="189"/>
      <c r="L230" s="190"/>
      <c r="M230" s="2"/>
      <c r="N230" s="179"/>
      <c r="O230" s="202"/>
      <c r="P230" s="192"/>
      <c r="Q230" s="193"/>
      <c r="R230" s="187" t="s">
        <v>721</v>
      </c>
      <c r="S230" s="188" t="s">
        <v>807</v>
      </c>
      <c r="T230" s="189"/>
      <c r="U230" s="189"/>
      <c r="V230" s="189"/>
      <c r="W230" s="189"/>
      <c r="X230" s="190"/>
      <c r="Y230" s="2"/>
      <c r="Z230" s="179"/>
      <c r="AA230" s="64"/>
    </row>
    <row r="231" spans="1:27" ht="20.100000000000001" customHeight="1" x14ac:dyDescent="0.15">
      <c r="A231" s="126"/>
      <c r="B231" s="47"/>
      <c r="C231" s="171"/>
      <c r="D231" s="183"/>
      <c r="E231" s="184"/>
      <c r="F231" s="185"/>
      <c r="G231" s="185"/>
      <c r="H231" s="187" t="s">
        <v>267</v>
      </c>
      <c r="I231" s="188" t="s">
        <v>495</v>
      </c>
      <c r="J231" s="189"/>
      <c r="K231" s="189"/>
      <c r="L231" s="190"/>
      <c r="M231" s="2"/>
      <c r="N231" s="179"/>
      <c r="O231" s="209" t="s">
        <v>174</v>
      </c>
      <c r="P231" s="210" t="s">
        <v>175</v>
      </c>
      <c r="Q231" s="211"/>
      <c r="R231" s="187" t="s">
        <v>722</v>
      </c>
      <c r="S231" s="188" t="s">
        <v>808</v>
      </c>
      <c r="T231" s="189"/>
      <c r="U231" s="189"/>
      <c r="V231" s="189"/>
      <c r="W231" s="189"/>
      <c r="X231" s="190"/>
      <c r="Y231" s="2"/>
      <c r="Z231" s="179"/>
      <c r="AA231" s="64"/>
    </row>
    <row r="232" spans="1:27" ht="20.100000000000001" customHeight="1" x14ac:dyDescent="0.15">
      <c r="A232" s="126"/>
      <c r="B232" s="47"/>
      <c r="C232" s="171"/>
      <c r="D232" s="183"/>
      <c r="E232" s="184"/>
      <c r="F232" s="185"/>
      <c r="G232" s="185"/>
      <c r="H232" s="187" t="s">
        <v>268</v>
      </c>
      <c r="I232" s="188" t="s">
        <v>496</v>
      </c>
      <c r="J232" s="189"/>
      <c r="K232" s="189"/>
      <c r="L232" s="190"/>
      <c r="M232" s="2"/>
      <c r="N232" s="179"/>
      <c r="O232" s="194" t="s">
        <v>176</v>
      </c>
      <c r="P232" s="195" t="s">
        <v>177</v>
      </c>
      <c r="Q232" s="196"/>
      <c r="R232" s="187" t="s">
        <v>723</v>
      </c>
      <c r="S232" s="188" t="s">
        <v>809</v>
      </c>
      <c r="T232" s="189"/>
      <c r="U232" s="189"/>
      <c r="V232" s="189"/>
      <c r="W232" s="189"/>
      <c r="X232" s="190"/>
      <c r="Y232" s="2"/>
      <c r="Z232" s="179"/>
      <c r="AA232" s="64"/>
    </row>
    <row r="233" spans="1:27" ht="20.100000000000001" customHeight="1" x14ac:dyDescent="0.15">
      <c r="A233" s="126"/>
      <c r="B233" s="47"/>
      <c r="C233" s="171"/>
      <c r="D233" s="183"/>
      <c r="E233" s="184"/>
      <c r="F233" s="185"/>
      <c r="G233" s="185"/>
      <c r="H233" s="187" t="s">
        <v>269</v>
      </c>
      <c r="I233" s="188" t="s">
        <v>497</v>
      </c>
      <c r="J233" s="189"/>
      <c r="K233" s="189"/>
      <c r="L233" s="190"/>
      <c r="M233" s="2"/>
      <c r="N233" s="179"/>
      <c r="O233" s="202"/>
      <c r="P233" s="192"/>
      <c r="Q233" s="193"/>
      <c r="R233" s="187" t="s">
        <v>724</v>
      </c>
      <c r="S233" s="188" t="s">
        <v>810</v>
      </c>
      <c r="T233" s="189"/>
      <c r="U233" s="189"/>
      <c r="V233" s="189"/>
      <c r="W233" s="189"/>
      <c r="X233" s="190"/>
      <c r="Y233" s="2"/>
      <c r="Z233" s="179"/>
      <c r="AA233" s="64"/>
    </row>
    <row r="234" spans="1:27" ht="20.100000000000001" customHeight="1" x14ac:dyDescent="0.15">
      <c r="A234" s="126"/>
      <c r="B234" s="47"/>
      <c r="C234" s="171"/>
      <c r="D234" s="202"/>
      <c r="E234" s="192"/>
      <c r="F234" s="197"/>
      <c r="G234" s="197"/>
      <c r="H234" s="187" t="s">
        <v>270</v>
      </c>
      <c r="I234" s="188" t="s">
        <v>498</v>
      </c>
      <c r="J234" s="189"/>
      <c r="K234" s="189"/>
      <c r="L234" s="190"/>
      <c r="M234" s="2"/>
      <c r="N234" s="179"/>
      <c r="O234" s="194" t="s">
        <v>178</v>
      </c>
      <c r="P234" s="195" t="s">
        <v>179</v>
      </c>
      <c r="Q234" s="196"/>
      <c r="R234" s="187" t="s">
        <v>725</v>
      </c>
      <c r="S234" s="188" t="s">
        <v>809</v>
      </c>
      <c r="T234" s="189"/>
      <c r="U234" s="189"/>
      <c r="V234" s="189"/>
      <c r="W234" s="189"/>
      <c r="X234" s="190"/>
      <c r="Y234" s="2"/>
      <c r="Z234" s="179"/>
      <c r="AA234" s="64"/>
    </row>
    <row r="235" spans="1:27" ht="20.100000000000001" customHeight="1" x14ac:dyDescent="0.15">
      <c r="A235" s="126"/>
      <c r="B235" s="47"/>
      <c r="C235" s="171"/>
      <c r="D235" s="183" t="s">
        <v>81</v>
      </c>
      <c r="E235" s="203" t="s">
        <v>82</v>
      </c>
      <c r="F235" s="204"/>
      <c r="G235" s="204"/>
      <c r="H235" s="187" t="s">
        <v>271</v>
      </c>
      <c r="I235" s="188" t="s">
        <v>499</v>
      </c>
      <c r="J235" s="189"/>
      <c r="K235" s="189"/>
      <c r="L235" s="190"/>
      <c r="M235" s="2"/>
      <c r="N235" s="179"/>
      <c r="O235" s="202"/>
      <c r="P235" s="192"/>
      <c r="Q235" s="193"/>
      <c r="R235" s="187" t="s">
        <v>726</v>
      </c>
      <c r="S235" s="188" t="s">
        <v>810</v>
      </c>
      <c r="T235" s="189"/>
      <c r="U235" s="189"/>
      <c r="V235" s="189"/>
      <c r="W235" s="189"/>
      <c r="X235" s="190"/>
      <c r="Y235" s="2"/>
      <c r="Z235" s="179"/>
      <c r="AA235" s="64"/>
    </row>
    <row r="236" spans="1:27" ht="20.100000000000001" customHeight="1" x14ac:dyDescent="0.15">
      <c r="A236" s="126"/>
      <c r="B236" s="47"/>
      <c r="C236" s="171"/>
      <c r="D236" s="183"/>
      <c r="E236" s="205"/>
      <c r="F236" s="206"/>
      <c r="G236" s="206"/>
      <c r="H236" s="187" t="s">
        <v>272</v>
      </c>
      <c r="I236" s="188" t="s">
        <v>500</v>
      </c>
      <c r="J236" s="189"/>
      <c r="K236" s="189"/>
      <c r="L236" s="190"/>
      <c r="M236" s="2"/>
      <c r="N236" s="179"/>
      <c r="O236" s="194" t="s">
        <v>180</v>
      </c>
      <c r="P236" s="195" t="s">
        <v>181</v>
      </c>
      <c r="Q236" s="196"/>
      <c r="R236" s="187" t="s">
        <v>727</v>
      </c>
      <c r="S236" s="188" t="s">
        <v>809</v>
      </c>
      <c r="T236" s="189"/>
      <c r="U236" s="189"/>
      <c r="V236" s="189"/>
      <c r="W236" s="189"/>
      <c r="X236" s="190"/>
      <c r="Y236" s="2"/>
      <c r="Z236" s="179"/>
      <c r="AA236" s="64"/>
    </row>
    <row r="237" spans="1:27" ht="20.100000000000001" customHeight="1" x14ac:dyDescent="0.15">
      <c r="A237" s="126"/>
      <c r="B237" s="47"/>
      <c r="C237" s="171"/>
      <c r="D237" s="202"/>
      <c r="E237" s="207"/>
      <c r="F237" s="208"/>
      <c r="G237" s="208"/>
      <c r="H237" s="187" t="s">
        <v>273</v>
      </c>
      <c r="I237" s="188" t="s">
        <v>501</v>
      </c>
      <c r="J237" s="189"/>
      <c r="K237" s="189"/>
      <c r="L237" s="190"/>
      <c r="M237" s="2"/>
      <c r="N237" s="179"/>
      <c r="O237" s="202"/>
      <c r="P237" s="192"/>
      <c r="Q237" s="193"/>
      <c r="R237" s="187" t="s">
        <v>728</v>
      </c>
      <c r="S237" s="188" t="s">
        <v>810</v>
      </c>
      <c r="T237" s="189"/>
      <c r="U237" s="189"/>
      <c r="V237" s="189"/>
      <c r="W237" s="189"/>
      <c r="X237" s="190"/>
      <c r="Y237" s="2"/>
      <c r="Z237" s="179"/>
      <c r="AA237" s="64"/>
    </row>
    <row r="238" spans="1:27" ht="20.100000000000001" customHeight="1" x14ac:dyDescent="0.15">
      <c r="A238" s="126"/>
      <c r="B238" s="47"/>
      <c r="C238" s="171"/>
      <c r="D238" s="194" t="s">
        <v>83</v>
      </c>
      <c r="E238" s="203" t="s">
        <v>84</v>
      </c>
      <c r="F238" s="204"/>
      <c r="G238" s="204"/>
      <c r="H238" s="187" t="s">
        <v>274</v>
      </c>
      <c r="I238" s="188" t="s">
        <v>502</v>
      </c>
      <c r="J238" s="189"/>
      <c r="K238" s="189"/>
      <c r="L238" s="190"/>
      <c r="M238" s="2"/>
      <c r="N238" s="179"/>
      <c r="O238" s="194" t="s">
        <v>182</v>
      </c>
      <c r="P238" s="195" t="s">
        <v>183</v>
      </c>
      <c r="Q238" s="196"/>
      <c r="R238" s="187" t="s">
        <v>729</v>
      </c>
      <c r="S238" s="188" t="s">
        <v>811</v>
      </c>
      <c r="T238" s="189"/>
      <c r="U238" s="189"/>
      <c r="V238" s="189"/>
      <c r="W238" s="189"/>
      <c r="X238" s="190"/>
      <c r="Y238" s="2"/>
      <c r="Z238" s="179"/>
      <c r="AA238" s="64"/>
    </row>
    <row r="239" spans="1:27" ht="20.100000000000001" customHeight="1" x14ac:dyDescent="0.15">
      <c r="A239" s="126"/>
      <c r="B239" s="47"/>
      <c r="C239" s="171"/>
      <c r="D239" s="183"/>
      <c r="E239" s="205"/>
      <c r="F239" s="206"/>
      <c r="G239" s="206"/>
      <c r="H239" s="187" t="s">
        <v>275</v>
      </c>
      <c r="I239" s="188" t="s">
        <v>503</v>
      </c>
      <c r="J239" s="189"/>
      <c r="K239" s="189"/>
      <c r="L239" s="190"/>
      <c r="M239" s="2"/>
      <c r="N239" s="179"/>
      <c r="O239" s="183"/>
      <c r="P239" s="184"/>
      <c r="Q239" s="186"/>
      <c r="R239" s="187" t="s">
        <v>730</v>
      </c>
      <c r="S239" s="188" t="s">
        <v>812</v>
      </c>
      <c r="T239" s="189"/>
      <c r="U239" s="189"/>
      <c r="V239" s="189"/>
      <c r="W239" s="189"/>
      <c r="X239" s="190"/>
      <c r="Y239" s="2"/>
      <c r="Z239" s="179"/>
      <c r="AA239" s="64"/>
    </row>
    <row r="240" spans="1:27" ht="20.100000000000001" customHeight="1" x14ac:dyDescent="0.15">
      <c r="A240" s="126"/>
      <c r="B240" s="47"/>
      <c r="C240" s="171"/>
      <c r="D240" s="183"/>
      <c r="E240" s="205"/>
      <c r="F240" s="206"/>
      <c r="G240" s="206"/>
      <c r="H240" s="187" t="s">
        <v>276</v>
      </c>
      <c r="I240" s="188" t="s">
        <v>504</v>
      </c>
      <c r="J240" s="189"/>
      <c r="K240" s="189"/>
      <c r="L240" s="190"/>
      <c r="M240" s="2"/>
      <c r="N240" s="179"/>
      <c r="O240" s="183"/>
      <c r="P240" s="184"/>
      <c r="Q240" s="186"/>
      <c r="R240" s="187" t="s">
        <v>731</v>
      </c>
      <c r="S240" s="188" t="s">
        <v>813</v>
      </c>
      <c r="T240" s="189"/>
      <c r="U240" s="189"/>
      <c r="V240" s="189"/>
      <c r="W240" s="189"/>
      <c r="X240" s="190"/>
      <c r="Y240" s="2"/>
      <c r="Z240" s="179"/>
      <c r="AA240" s="64"/>
    </row>
    <row r="241" spans="1:27" ht="20.100000000000001" customHeight="1" x14ac:dyDescent="0.15">
      <c r="A241" s="126"/>
      <c r="B241" s="47"/>
      <c r="C241" s="171"/>
      <c r="D241" s="183"/>
      <c r="E241" s="205"/>
      <c r="F241" s="206"/>
      <c r="G241" s="206"/>
      <c r="H241" s="187" t="s">
        <v>277</v>
      </c>
      <c r="I241" s="188" t="s">
        <v>505</v>
      </c>
      <c r="J241" s="189"/>
      <c r="K241" s="189"/>
      <c r="L241" s="190"/>
      <c r="M241" s="2"/>
      <c r="N241" s="179"/>
      <c r="O241" s="183"/>
      <c r="P241" s="184"/>
      <c r="Q241" s="186"/>
      <c r="R241" s="187" t="s">
        <v>732</v>
      </c>
      <c r="S241" s="188" t="s">
        <v>814</v>
      </c>
      <c r="T241" s="189"/>
      <c r="U241" s="189"/>
      <c r="V241" s="189"/>
      <c r="W241" s="189"/>
      <c r="X241" s="190"/>
      <c r="Y241" s="2"/>
      <c r="Z241" s="179"/>
      <c r="AA241" s="64"/>
    </row>
    <row r="242" spans="1:27" ht="20.100000000000001" customHeight="1" x14ac:dyDescent="0.15">
      <c r="A242" s="126"/>
      <c r="B242" s="47"/>
      <c r="C242" s="171"/>
      <c r="D242" s="183"/>
      <c r="E242" s="205"/>
      <c r="F242" s="206"/>
      <c r="G242" s="206"/>
      <c r="H242" s="187" t="s">
        <v>278</v>
      </c>
      <c r="I242" s="188" t="s">
        <v>506</v>
      </c>
      <c r="J242" s="189"/>
      <c r="K242" s="189"/>
      <c r="L242" s="190"/>
      <c r="M242" s="2"/>
      <c r="N242" s="179"/>
      <c r="O242" s="183"/>
      <c r="P242" s="184"/>
      <c r="Q242" s="186"/>
      <c r="R242" s="187" t="s">
        <v>733</v>
      </c>
      <c r="S242" s="188" t="s">
        <v>815</v>
      </c>
      <c r="T242" s="189"/>
      <c r="U242" s="189"/>
      <c r="V242" s="189"/>
      <c r="W242" s="189"/>
      <c r="X242" s="190"/>
      <c r="Y242" s="2"/>
      <c r="Z242" s="179"/>
      <c r="AA242" s="64"/>
    </row>
    <row r="243" spans="1:27" ht="20.100000000000001" customHeight="1" x14ac:dyDescent="0.15">
      <c r="A243" s="126"/>
      <c r="B243" s="47"/>
      <c r="C243" s="171"/>
      <c r="D243" s="183"/>
      <c r="E243" s="205"/>
      <c r="F243" s="206"/>
      <c r="G243" s="206"/>
      <c r="H243" s="187" t="s">
        <v>279</v>
      </c>
      <c r="I243" s="188" t="s">
        <v>507</v>
      </c>
      <c r="J243" s="189"/>
      <c r="K243" s="189"/>
      <c r="L243" s="190"/>
      <c r="M243" s="2"/>
      <c r="N243" s="179"/>
      <c r="O243" s="183"/>
      <c r="P243" s="184"/>
      <c r="Q243" s="186"/>
      <c r="R243" s="187" t="s">
        <v>734</v>
      </c>
      <c r="S243" s="188" t="s">
        <v>816</v>
      </c>
      <c r="T243" s="189"/>
      <c r="U243" s="189"/>
      <c r="V243" s="189"/>
      <c r="W243" s="189"/>
      <c r="X243" s="190"/>
      <c r="Y243" s="2"/>
      <c r="Z243" s="179"/>
      <c r="AA243" s="64"/>
    </row>
    <row r="244" spans="1:27" ht="20.100000000000001" customHeight="1" x14ac:dyDescent="0.15">
      <c r="A244" s="126"/>
      <c r="B244" s="47"/>
      <c r="C244" s="171"/>
      <c r="D244" s="183"/>
      <c r="E244" s="205"/>
      <c r="F244" s="206"/>
      <c r="G244" s="206"/>
      <c r="H244" s="187" t="s">
        <v>280</v>
      </c>
      <c r="I244" s="188" t="s">
        <v>508</v>
      </c>
      <c r="J244" s="189"/>
      <c r="K244" s="189"/>
      <c r="L244" s="190"/>
      <c r="M244" s="2"/>
      <c r="N244" s="179"/>
      <c r="O244" s="183"/>
      <c r="P244" s="184"/>
      <c r="Q244" s="186"/>
      <c r="R244" s="187" t="s">
        <v>735</v>
      </c>
      <c r="S244" s="188" t="s">
        <v>817</v>
      </c>
      <c r="T244" s="189"/>
      <c r="U244" s="189"/>
      <c r="V244" s="189"/>
      <c r="W244" s="189"/>
      <c r="X244" s="190"/>
      <c r="Y244" s="2"/>
      <c r="Z244" s="179"/>
      <c r="AA244" s="64"/>
    </row>
    <row r="245" spans="1:27" ht="20.100000000000001" customHeight="1" x14ac:dyDescent="0.15">
      <c r="A245" s="126"/>
      <c r="B245" s="47"/>
      <c r="C245" s="171"/>
      <c r="D245" s="183"/>
      <c r="E245" s="205"/>
      <c r="F245" s="206"/>
      <c r="G245" s="206"/>
      <c r="H245" s="187" t="s">
        <v>281</v>
      </c>
      <c r="I245" s="188" t="s">
        <v>509</v>
      </c>
      <c r="J245" s="189"/>
      <c r="K245" s="189"/>
      <c r="L245" s="190"/>
      <c r="M245" s="2"/>
      <c r="N245" s="179"/>
      <c r="O245" s="183"/>
      <c r="P245" s="184"/>
      <c r="Q245" s="186"/>
      <c r="R245" s="187" t="s">
        <v>736</v>
      </c>
      <c r="S245" s="188" t="s">
        <v>818</v>
      </c>
      <c r="T245" s="189"/>
      <c r="U245" s="189"/>
      <c r="V245" s="189"/>
      <c r="W245" s="189"/>
      <c r="X245" s="190"/>
      <c r="Y245" s="2"/>
      <c r="Z245" s="179"/>
      <c r="AA245" s="64"/>
    </row>
    <row r="246" spans="1:27" ht="20.100000000000001" customHeight="1" x14ac:dyDescent="0.15">
      <c r="A246" s="126"/>
      <c r="B246" s="47"/>
      <c r="C246" s="171"/>
      <c r="D246" s="202"/>
      <c r="E246" s="207"/>
      <c r="F246" s="208"/>
      <c r="G246" s="208"/>
      <c r="H246" s="187" t="s">
        <v>282</v>
      </c>
      <c r="I246" s="188" t="s">
        <v>510</v>
      </c>
      <c r="J246" s="189"/>
      <c r="K246" s="189"/>
      <c r="L246" s="190"/>
      <c r="M246" s="2"/>
      <c r="N246" s="179"/>
      <c r="O246" s="202"/>
      <c r="P246" s="192"/>
      <c r="Q246" s="193"/>
      <c r="R246" s="187" t="s">
        <v>737</v>
      </c>
      <c r="S246" s="188" t="s">
        <v>819</v>
      </c>
      <c r="T246" s="189"/>
      <c r="U246" s="189"/>
      <c r="V246" s="189"/>
      <c r="W246" s="189"/>
      <c r="X246" s="190"/>
      <c r="Y246" s="2"/>
      <c r="Z246" s="179"/>
      <c r="AA246" s="64"/>
    </row>
    <row r="247" spans="1:27" ht="20.100000000000001" customHeight="1" x14ac:dyDescent="0.15">
      <c r="A247" s="126"/>
      <c r="B247" s="47"/>
      <c r="C247" s="171"/>
      <c r="D247" s="194" t="s">
        <v>85</v>
      </c>
      <c r="E247" s="203" t="s">
        <v>86</v>
      </c>
      <c r="F247" s="204"/>
      <c r="G247" s="204"/>
      <c r="H247" s="187" t="s">
        <v>283</v>
      </c>
      <c r="I247" s="188" t="s">
        <v>511</v>
      </c>
      <c r="J247" s="189"/>
      <c r="K247" s="189"/>
      <c r="L247" s="190"/>
      <c r="M247" s="2"/>
      <c r="N247" s="179"/>
      <c r="O247" s="194" t="s">
        <v>184</v>
      </c>
      <c r="P247" s="195" t="s">
        <v>185</v>
      </c>
      <c r="Q247" s="196"/>
      <c r="R247" s="187" t="s">
        <v>738</v>
      </c>
      <c r="S247" s="188" t="s">
        <v>820</v>
      </c>
      <c r="T247" s="189"/>
      <c r="U247" s="189"/>
      <c r="V247" s="189"/>
      <c r="W247" s="189"/>
      <c r="X247" s="190"/>
      <c r="Y247" s="2"/>
      <c r="Z247" s="179"/>
      <c r="AA247" s="64"/>
    </row>
    <row r="248" spans="1:27" ht="20.100000000000001" customHeight="1" x14ac:dyDescent="0.15">
      <c r="A248" s="126"/>
      <c r="B248" s="47"/>
      <c r="C248" s="171"/>
      <c r="D248" s="183"/>
      <c r="E248" s="207"/>
      <c r="F248" s="208"/>
      <c r="G248" s="208"/>
      <c r="H248" s="187" t="s">
        <v>284</v>
      </c>
      <c r="I248" s="188" t="s">
        <v>512</v>
      </c>
      <c r="J248" s="189"/>
      <c r="K248" s="189"/>
      <c r="L248" s="190"/>
      <c r="M248" s="2"/>
      <c r="N248" s="179"/>
      <c r="O248" s="202"/>
      <c r="P248" s="192"/>
      <c r="Q248" s="193"/>
      <c r="R248" s="187" t="s">
        <v>739</v>
      </c>
      <c r="S248" s="188" t="s">
        <v>821</v>
      </c>
      <c r="T248" s="189"/>
      <c r="U248" s="189"/>
      <c r="V248" s="189"/>
      <c r="W248" s="189"/>
      <c r="X248" s="190"/>
      <c r="Y248" s="2"/>
      <c r="Z248" s="179"/>
      <c r="AA248" s="64"/>
    </row>
    <row r="249" spans="1:27" ht="30" customHeight="1" x14ac:dyDescent="0.15">
      <c r="A249" s="126"/>
      <c r="B249" s="47"/>
      <c r="C249" s="171"/>
      <c r="D249" s="194" t="s">
        <v>87</v>
      </c>
      <c r="E249" s="203" t="s">
        <v>88</v>
      </c>
      <c r="F249" s="204"/>
      <c r="G249" s="204"/>
      <c r="H249" s="187" t="s">
        <v>285</v>
      </c>
      <c r="I249" s="188" t="s">
        <v>513</v>
      </c>
      <c r="J249" s="189"/>
      <c r="K249" s="189"/>
      <c r="L249" s="190"/>
      <c r="M249" s="2"/>
      <c r="N249" s="179"/>
      <c r="O249" s="209" t="s">
        <v>186</v>
      </c>
      <c r="P249" s="210" t="s">
        <v>187</v>
      </c>
      <c r="Q249" s="211"/>
      <c r="R249" s="187" t="s">
        <v>740</v>
      </c>
      <c r="S249" s="199" t="s">
        <v>822</v>
      </c>
      <c r="T249" s="200"/>
      <c r="U249" s="200"/>
      <c r="V249" s="200"/>
      <c r="W249" s="200"/>
      <c r="X249" s="201"/>
      <c r="Y249" s="2"/>
      <c r="Z249" s="179"/>
      <c r="AA249" s="64"/>
    </row>
    <row r="250" spans="1:27" ht="20.100000000000001" customHeight="1" x14ac:dyDescent="0.15">
      <c r="A250" s="126"/>
      <c r="B250" s="47"/>
      <c r="C250" s="171"/>
      <c r="D250" s="183"/>
      <c r="E250" s="205"/>
      <c r="F250" s="206"/>
      <c r="G250" s="206"/>
      <c r="H250" s="187" t="s">
        <v>286</v>
      </c>
      <c r="I250" s="188" t="s">
        <v>514</v>
      </c>
      <c r="J250" s="189"/>
      <c r="K250" s="189"/>
      <c r="L250" s="190"/>
      <c r="M250" s="2"/>
      <c r="N250" s="179"/>
      <c r="O250" s="194" t="s">
        <v>188</v>
      </c>
      <c r="P250" s="195" t="s">
        <v>189</v>
      </c>
      <c r="Q250" s="196"/>
      <c r="R250" s="187" t="s">
        <v>741</v>
      </c>
      <c r="S250" s="188" t="s">
        <v>823</v>
      </c>
      <c r="T250" s="189"/>
      <c r="U250" s="189"/>
      <c r="V250" s="189"/>
      <c r="W250" s="189"/>
      <c r="X250" s="190"/>
      <c r="Y250" s="2"/>
      <c r="Z250" s="179"/>
      <c r="AA250" s="64"/>
    </row>
    <row r="251" spans="1:27" ht="20.100000000000001" customHeight="1" x14ac:dyDescent="0.15">
      <c r="A251" s="126"/>
      <c r="B251" s="47"/>
      <c r="C251" s="171"/>
      <c r="D251" s="183"/>
      <c r="E251" s="205"/>
      <c r="F251" s="206"/>
      <c r="G251" s="206"/>
      <c r="H251" s="187" t="s">
        <v>287</v>
      </c>
      <c r="I251" s="188" t="s">
        <v>515</v>
      </c>
      <c r="J251" s="189"/>
      <c r="K251" s="189"/>
      <c r="L251" s="190"/>
      <c r="M251" s="2"/>
      <c r="N251" s="179"/>
      <c r="O251" s="202"/>
      <c r="P251" s="192"/>
      <c r="Q251" s="193"/>
      <c r="R251" s="187" t="s">
        <v>742</v>
      </c>
      <c r="S251" s="188" t="s">
        <v>824</v>
      </c>
      <c r="T251" s="189"/>
      <c r="U251" s="189"/>
      <c r="V251" s="189"/>
      <c r="W251" s="189"/>
      <c r="X251" s="190"/>
      <c r="Y251" s="2"/>
      <c r="Z251" s="179"/>
      <c r="AA251" s="64"/>
    </row>
    <row r="252" spans="1:27" ht="20.100000000000001" customHeight="1" x14ac:dyDescent="0.15">
      <c r="A252" s="126"/>
      <c r="B252" s="47"/>
      <c r="C252" s="171"/>
      <c r="D252" s="183"/>
      <c r="E252" s="205"/>
      <c r="F252" s="206"/>
      <c r="G252" s="206"/>
      <c r="H252" s="187" t="s">
        <v>288</v>
      </c>
      <c r="I252" s="188" t="s">
        <v>516</v>
      </c>
      <c r="J252" s="189"/>
      <c r="K252" s="189"/>
      <c r="L252" s="190"/>
      <c r="M252" s="2"/>
      <c r="N252" s="179"/>
      <c r="O252" s="194" t="s">
        <v>190</v>
      </c>
      <c r="P252" s="195" t="s">
        <v>191</v>
      </c>
      <c r="Q252" s="196"/>
      <c r="R252" s="187" t="s">
        <v>743</v>
      </c>
      <c r="S252" s="188" t="s">
        <v>825</v>
      </c>
      <c r="T252" s="189"/>
      <c r="U252" s="189"/>
      <c r="V252" s="189"/>
      <c r="W252" s="189"/>
      <c r="X252" s="190"/>
      <c r="Y252" s="2"/>
      <c r="Z252" s="179"/>
      <c r="AA252" s="64"/>
    </row>
    <row r="253" spans="1:27" ht="20.100000000000001" customHeight="1" x14ac:dyDescent="0.15">
      <c r="A253" s="126"/>
      <c r="B253" s="47"/>
      <c r="C253" s="171"/>
      <c r="D253" s="183"/>
      <c r="E253" s="205"/>
      <c r="F253" s="206"/>
      <c r="G253" s="206"/>
      <c r="H253" s="187" t="s">
        <v>289</v>
      </c>
      <c r="I253" s="188" t="s">
        <v>517</v>
      </c>
      <c r="J253" s="189"/>
      <c r="K253" s="189"/>
      <c r="L253" s="190"/>
      <c r="M253" s="2"/>
      <c r="N253" s="179"/>
      <c r="O253" s="183"/>
      <c r="P253" s="184"/>
      <c r="Q253" s="186"/>
      <c r="R253" s="187" t="s">
        <v>744</v>
      </c>
      <c r="S253" s="188" t="s">
        <v>826</v>
      </c>
      <c r="T253" s="189"/>
      <c r="U253" s="189"/>
      <c r="V253" s="189"/>
      <c r="W253" s="189"/>
      <c r="X253" s="190"/>
      <c r="Y253" s="2"/>
      <c r="Z253" s="179"/>
      <c r="AA253" s="64"/>
    </row>
    <row r="254" spans="1:27" ht="20.100000000000001" customHeight="1" x14ac:dyDescent="0.15">
      <c r="A254" s="126"/>
      <c r="B254" s="47"/>
      <c r="C254" s="171"/>
      <c r="D254" s="183"/>
      <c r="E254" s="205"/>
      <c r="F254" s="206"/>
      <c r="G254" s="206"/>
      <c r="H254" s="187" t="s">
        <v>290</v>
      </c>
      <c r="I254" s="188" t="s">
        <v>518</v>
      </c>
      <c r="J254" s="189"/>
      <c r="K254" s="189"/>
      <c r="L254" s="190"/>
      <c r="M254" s="2"/>
      <c r="N254" s="179"/>
      <c r="O254" s="202"/>
      <c r="P254" s="192"/>
      <c r="Q254" s="193"/>
      <c r="R254" s="187" t="s">
        <v>745</v>
      </c>
      <c r="S254" s="188" t="s">
        <v>827</v>
      </c>
      <c r="T254" s="189"/>
      <c r="U254" s="189"/>
      <c r="V254" s="189"/>
      <c r="W254" s="189"/>
      <c r="X254" s="190"/>
      <c r="Y254" s="2"/>
      <c r="Z254" s="179"/>
      <c r="AA254" s="64"/>
    </row>
    <row r="255" spans="1:27" ht="20.100000000000001" customHeight="1" x14ac:dyDescent="0.15">
      <c r="A255" s="126"/>
      <c r="B255" s="47"/>
      <c r="C255" s="171"/>
      <c r="D255" s="183"/>
      <c r="E255" s="205"/>
      <c r="F255" s="206"/>
      <c r="G255" s="206"/>
      <c r="H255" s="187" t="s">
        <v>291</v>
      </c>
      <c r="I255" s="188" t="s">
        <v>519</v>
      </c>
      <c r="J255" s="189"/>
      <c r="K255" s="189"/>
      <c r="L255" s="190"/>
      <c r="M255" s="2"/>
      <c r="N255" s="179"/>
      <c r="O255" s="194" t="s">
        <v>192</v>
      </c>
      <c r="P255" s="195" t="s">
        <v>193</v>
      </c>
      <c r="Q255" s="196"/>
      <c r="R255" s="187" t="s">
        <v>746</v>
      </c>
      <c r="S255" s="188" t="s">
        <v>828</v>
      </c>
      <c r="T255" s="189"/>
      <c r="U255" s="189"/>
      <c r="V255" s="189"/>
      <c r="W255" s="189"/>
      <c r="X255" s="190"/>
      <c r="Y255" s="2"/>
      <c r="Z255" s="179"/>
      <c r="AA255" s="64"/>
    </row>
    <row r="256" spans="1:27" ht="20.100000000000001" customHeight="1" x14ac:dyDescent="0.15">
      <c r="A256" s="126"/>
      <c r="B256" s="47"/>
      <c r="C256" s="171"/>
      <c r="D256" s="183"/>
      <c r="E256" s="207"/>
      <c r="F256" s="208"/>
      <c r="G256" s="208"/>
      <c r="H256" s="187" t="s">
        <v>292</v>
      </c>
      <c r="I256" s="188" t="s">
        <v>520</v>
      </c>
      <c r="J256" s="189"/>
      <c r="K256" s="189"/>
      <c r="L256" s="190"/>
      <c r="M256" s="2"/>
      <c r="N256" s="179"/>
      <c r="O256" s="183"/>
      <c r="P256" s="184"/>
      <c r="Q256" s="186"/>
      <c r="R256" s="187" t="s">
        <v>747</v>
      </c>
      <c r="S256" s="188" t="s">
        <v>829</v>
      </c>
      <c r="T256" s="189"/>
      <c r="U256" s="189"/>
      <c r="V256" s="189"/>
      <c r="W256" s="189"/>
      <c r="X256" s="190"/>
      <c r="Y256" s="2"/>
      <c r="Z256" s="179"/>
      <c r="AA256" s="64"/>
    </row>
    <row r="257" spans="1:27" ht="20.100000000000001" customHeight="1" x14ac:dyDescent="0.15">
      <c r="A257" s="126"/>
      <c r="B257" s="47"/>
      <c r="C257" s="171"/>
      <c r="D257" s="194" t="s">
        <v>89</v>
      </c>
      <c r="E257" s="203" t="s">
        <v>90</v>
      </c>
      <c r="F257" s="204"/>
      <c r="G257" s="204"/>
      <c r="H257" s="187" t="s">
        <v>293</v>
      </c>
      <c r="I257" s="188" t="s">
        <v>521</v>
      </c>
      <c r="J257" s="189"/>
      <c r="K257" s="189"/>
      <c r="L257" s="190"/>
      <c r="M257" s="2"/>
      <c r="N257" s="179"/>
      <c r="O257" s="202"/>
      <c r="P257" s="192"/>
      <c r="Q257" s="193"/>
      <c r="R257" s="187" t="s">
        <v>748</v>
      </c>
      <c r="S257" s="188" t="s">
        <v>830</v>
      </c>
      <c r="T257" s="189"/>
      <c r="U257" s="189"/>
      <c r="V257" s="189"/>
      <c r="W257" s="189"/>
      <c r="X257" s="190"/>
      <c r="Y257" s="2"/>
      <c r="Z257" s="179"/>
      <c r="AA257" s="64"/>
    </row>
    <row r="258" spans="1:27" ht="20.100000000000001" customHeight="1" x14ac:dyDescent="0.15">
      <c r="A258" s="126"/>
      <c r="B258" s="47"/>
      <c r="C258" s="171"/>
      <c r="D258" s="202"/>
      <c r="E258" s="207"/>
      <c r="F258" s="208"/>
      <c r="G258" s="208"/>
      <c r="H258" s="187" t="s">
        <v>294</v>
      </c>
      <c r="I258" s="188" t="s">
        <v>522</v>
      </c>
      <c r="J258" s="189"/>
      <c r="K258" s="189"/>
      <c r="L258" s="190"/>
      <c r="M258" s="2"/>
      <c r="N258" s="179"/>
      <c r="O258" s="194" t="s">
        <v>194</v>
      </c>
      <c r="P258" s="195" t="s">
        <v>195</v>
      </c>
      <c r="Q258" s="196"/>
      <c r="R258" s="187" t="s">
        <v>749</v>
      </c>
      <c r="S258" s="188" t="s">
        <v>831</v>
      </c>
      <c r="T258" s="189"/>
      <c r="U258" s="189"/>
      <c r="V258" s="189"/>
      <c r="W258" s="189"/>
      <c r="X258" s="190"/>
      <c r="Y258" s="2"/>
      <c r="Z258" s="179"/>
      <c r="AA258" s="64"/>
    </row>
    <row r="259" spans="1:27" ht="20.100000000000001" customHeight="1" x14ac:dyDescent="0.15">
      <c r="A259" s="126"/>
      <c r="B259" s="47"/>
      <c r="C259" s="171"/>
      <c r="D259" s="194" t="s">
        <v>91</v>
      </c>
      <c r="E259" s="203" t="s">
        <v>92</v>
      </c>
      <c r="F259" s="204"/>
      <c r="G259" s="204"/>
      <c r="H259" s="187" t="s">
        <v>295</v>
      </c>
      <c r="I259" s="188" t="s">
        <v>523</v>
      </c>
      <c r="J259" s="189"/>
      <c r="K259" s="189"/>
      <c r="L259" s="190"/>
      <c r="M259" s="2"/>
      <c r="N259" s="179"/>
      <c r="O259" s="183"/>
      <c r="P259" s="184"/>
      <c r="Q259" s="186"/>
      <c r="R259" s="187" t="s">
        <v>750</v>
      </c>
      <c r="S259" s="188" t="s">
        <v>832</v>
      </c>
      <c r="T259" s="189"/>
      <c r="U259" s="189"/>
      <c r="V259" s="189"/>
      <c r="W259" s="189"/>
      <c r="X259" s="190"/>
      <c r="Y259" s="2"/>
      <c r="Z259" s="74"/>
      <c r="AA259" s="64"/>
    </row>
    <row r="260" spans="1:27" ht="20.100000000000001" customHeight="1" x14ac:dyDescent="0.15">
      <c r="A260" s="126"/>
      <c r="B260" s="47"/>
      <c r="C260" s="171"/>
      <c r="D260" s="183"/>
      <c r="E260" s="205"/>
      <c r="F260" s="206"/>
      <c r="G260" s="206"/>
      <c r="H260" s="187" t="s">
        <v>296</v>
      </c>
      <c r="I260" s="188" t="s">
        <v>524</v>
      </c>
      <c r="J260" s="189"/>
      <c r="K260" s="189"/>
      <c r="L260" s="190"/>
      <c r="M260" s="3"/>
      <c r="N260" s="179"/>
      <c r="O260" s="183"/>
      <c r="P260" s="184"/>
      <c r="Q260" s="186"/>
      <c r="R260" s="187" t="s">
        <v>751</v>
      </c>
      <c r="S260" s="188" t="s">
        <v>833</v>
      </c>
      <c r="T260" s="189"/>
      <c r="U260" s="189"/>
      <c r="V260" s="189"/>
      <c r="W260" s="189"/>
      <c r="X260" s="190"/>
      <c r="Y260" s="2"/>
      <c r="Z260" s="74"/>
      <c r="AA260" s="64"/>
    </row>
    <row r="261" spans="1:27" ht="20.100000000000001" customHeight="1" x14ac:dyDescent="0.15">
      <c r="A261" s="126"/>
      <c r="B261" s="47"/>
      <c r="C261" s="171"/>
      <c r="D261" s="183"/>
      <c r="E261" s="205"/>
      <c r="F261" s="206"/>
      <c r="G261" s="206"/>
      <c r="H261" s="187" t="s">
        <v>297</v>
      </c>
      <c r="I261" s="188" t="s">
        <v>525</v>
      </c>
      <c r="J261" s="189"/>
      <c r="K261" s="189"/>
      <c r="L261" s="190"/>
      <c r="M261" s="4"/>
      <c r="N261" s="179"/>
      <c r="O261" s="183"/>
      <c r="P261" s="184"/>
      <c r="Q261" s="186"/>
      <c r="R261" s="187" t="s">
        <v>752</v>
      </c>
      <c r="S261" s="188" t="s">
        <v>834</v>
      </c>
      <c r="T261" s="189"/>
      <c r="U261" s="189"/>
      <c r="V261" s="189"/>
      <c r="W261" s="189"/>
      <c r="X261" s="190"/>
      <c r="Y261" s="2"/>
      <c r="Z261" s="74"/>
      <c r="AA261" s="64"/>
    </row>
    <row r="262" spans="1:27" ht="20.100000000000001" customHeight="1" x14ac:dyDescent="0.15">
      <c r="A262" s="126"/>
      <c r="B262" s="47"/>
      <c r="C262" s="171"/>
      <c r="D262" s="183"/>
      <c r="E262" s="207"/>
      <c r="F262" s="208"/>
      <c r="G262" s="208"/>
      <c r="H262" s="187" t="s">
        <v>298</v>
      </c>
      <c r="I262" s="188" t="s">
        <v>526</v>
      </c>
      <c r="J262" s="189"/>
      <c r="K262" s="189"/>
      <c r="L262" s="190"/>
      <c r="M262" s="2"/>
      <c r="N262" s="179"/>
      <c r="O262" s="183"/>
      <c r="P262" s="184"/>
      <c r="Q262" s="186"/>
      <c r="R262" s="187" t="s">
        <v>753</v>
      </c>
      <c r="S262" s="188" t="s">
        <v>835</v>
      </c>
      <c r="T262" s="189"/>
      <c r="U262" s="189"/>
      <c r="V262" s="189"/>
      <c r="W262" s="189"/>
      <c r="X262" s="190"/>
      <c r="Y262" s="2"/>
      <c r="Z262" s="74"/>
      <c r="AA262" s="64"/>
    </row>
    <row r="263" spans="1:27" ht="20.100000000000001" customHeight="1" x14ac:dyDescent="0.15">
      <c r="A263" s="126"/>
      <c r="B263" s="47"/>
      <c r="C263" s="171"/>
      <c r="D263" s="194" t="s">
        <v>93</v>
      </c>
      <c r="E263" s="195" t="s">
        <v>94</v>
      </c>
      <c r="F263" s="198"/>
      <c r="G263" s="198"/>
      <c r="H263" s="187" t="s">
        <v>299</v>
      </c>
      <c r="I263" s="188" t="s">
        <v>527</v>
      </c>
      <c r="J263" s="189"/>
      <c r="K263" s="189"/>
      <c r="L263" s="190"/>
      <c r="M263" s="2"/>
      <c r="N263" s="179"/>
      <c r="O263" s="183"/>
      <c r="P263" s="184"/>
      <c r="Q263" s="186"/>
      <c r="R263" s="187" t="s">
        <v>754</v>
      </c>
      <c r="S263" s="188" t="s">
        <v>836</v>
      </c>
      <c r="T263" s="189"/>
      <c r="U263" s="189"/>
      <c r="V263" s="189"/>
      <c r="W263" s="189"/>
      <c r="X263" s="190"/>
      <c r="Y263" s="2"/>
      <c r="Z263" s="74"/>
      <c r="AA263" s="64"/>
    </row>
    <row r="264" spans="1:27" ht="20.100000000000001" customHeight="1" x14ac:dyDescent="0.15">
      <c r="A264" s="126"/>
      <c r="B264" s="47"/>
      <c r="C264" s="171"/>
      <c r="D264" s="183"/>
      <c r="E264" s="184"/>
      <c r="F264" s="185"/>
      <c r="G264" s="185"/>
      <c r="H264" s="187" t="s">
        <v>300</v>
      </c>
      <c r="I264" s="188" t="s">
        <v>528</v>
      </c>
      <c r="J264" s="189"/>
      <c r="K264" s="189"/>
      <c r="L264" s="190"/>
      <c r="M264" s="2"/>
      <c r="N264" s="179"/>
      <c r="O264" s="183"/>
      <c r="P264" s="184"/>
      <c r="Q264" s="186"/>
      <c r="R264" s="187" t="s">
        <v>755</v>
      </c>
      <c r="S264" s="188" t="s">
        <v>837</v>
      </c>
      <c r="T264" s="189"/>
      <c r="U264" s="189"/>
      <c r="V264" s="189"/>
      <c r="W264" s="189"/>
      <c r="X264" s="190"/>
      <c r="Y264" s="2"/>
      <c r="Z264" s="74"/>
      <c r="AA264" s="64"/>
    </row>
    <row r="265" spans="1:27" ht="20.100000000000001" customHeight="1" x14ac:dyDescent="0.15">
      <c r="A265" s="126"/>
      <c r="B265" s="47"/>
      <c r="C265" s="171"/>
      <c r="D265" s="183"/>
      <c r="E265" s="184"/>
      <c r="F265" s="185"/>
      <c r="G265" s="185"/>
      <c r="H265" s="187" t="s">
        <v>301</v>
      </c>
      <c r="I265" s="188" t="s">
        <v>529</v>
      </c>
      <c r="J265" s="189"/>
      <c r="K265" s="189"/>
      <c r="L265" s="190"/>
      <c r="M265" s="2"/>
      <c r="N265" s="179"/>
      <c r="O265" s="183"/>
      <c r="P265" s="184"/>
      <c r="Q265" s="186"/>
      <c r="R265" s="187" t="s">
        <v>756</v>
      </c>
      <c r="S265" s="188" t="s">
        <v>838</v>
      </c>
      <c r="T265" s="189"/>
      <c r="U265" s="189"/>
      <c r="V265" s="189"/>
      <c r="W265" s="189"/>
      <c r="X265" s="190"/>
      <c r="Y265" s="2"/>
      <c r="Z265" s="74"/>
      <c r="AA265" s="64"/>
    </row>
    <row r="266" spans="1:27" ht="20.100000000000001" customHeight="1" x14ac:dyDescent="0.15">
      <c r="A266" s="126"/>
      <c r="B266" s="47"/>
      <c r="C266" s="171"/>
      <c r="D266" s="183"/>
      <c r="E266" s="184"/>
      <c r="F266" s="185"/>
      <c r="G266" s="185"/>
      <c r="H266" s="187" t="s">
        <v>302</v>
      </c>
      <c r="I266" s="188" t="s">
        <v>530</v>
      </c>
      <c r="J266" s="189"/>
      <c r="K266" s="189"/>
      <c r="L266" s="190"/>
      <c r="M266" s="2"/>
      <c r="N266" s="179"/>
      <c r="O266" s="183"/>
      <c r="P266" s="184"/>
      <c r="Q266" s="186"/>
      <c r="R266" s="187" t="s">
        <v>757</v>
      </c>
      <c r="S266" s="188" t="s">
        <v>839</v>
      </c>
      <c r="T266" s="189"/>
      <c r="U266" s="189"/>
      <c r="V266" s="189"/>
      <c r="W266" s="189"/>
      <c r="X266" s="190"/>
      <c r="Y266" s="2"/>
      <c r="Z266" s="74"/>
      <c r="AA266" s="64"/>
    </row>
    <row r="267" spans="1:27" ht="20.100000000000001" customHeight="1" x14ac:dyDescent="0.15">
      <c r="A267" s="126"/>
      <c r="B267" s="47"/>
      <c r="C267" s="171"/>
      <c r="D267" s="183"/>
      <c r="E267" s="192"/>
      <c r="F267" s="197"/>
      <c r="G267" s="197"/>
      <c r="H267" s="187" t="s">
        <v>303</v>
      </c>
      <c r="I267" s="188" t="s">
        <v>531</v>
      </c>
      <c r="J267" s="189"/>
      <c r="K267" s="189"/>
      <c r="L267" s="190"/>
      <c r="M267" s="2"/>
      <c r="N267" s="179"/>
      <c r="O267" s="183"/>
      <c r="P267" s="184"/>
      <c r="Q267" s="186"/>
      <c r="R267" s="187" t="s">
        <v>758</v>
      </c>
      <c r="S267" s="188" t="s">
        <v>840</v>
      </c>
      <c r="T267" s="189"/>
      <c r="U267" s="189"/>
      <c r="V267" s="189"/>
      <c r="W267" s="189"/>
      <c r="X267" s="190"/>
      <c r="Y267" s="2"/>
      <c r="Z267" s="74"/>
      <c r="AA267" s="64"/>
    </row>
    <row r="268" spans="1:27" ht="20.100000000000001" customHeight="1" x14ac:dyDescent="0.15">
      <c r="A268" s="126"/>
      <c r="B268" s="47"/>
      <c r="C268" s="171"/>
      <c r="D268" s="194" t="s">
        <v>95</v>
      </c>
      <c r="E268" s="203" t="s">
        <v>96</v>
      </c>
      <c r="F268" s="204"/>
      <c r="G268" s="204"/>
      <c r="H268" s="187" t="s">
        <v>304</v>
      </c>
      <c r="I268" s="188" t="s">
        <v>532</v>
      </c>
      <c r="J268" s="189"/>
      <c r="K268" s="189"/>
      <c r="L268" s="190"/>
      <c r="M268" s="2"/>
      <c r="N268" s="179"/>
      <c r="O268" s="183"/>
      <c r="P268" s="184"/>
      <c r="Q268" s="186"/>
      <c r="R268" s="187" t="s">
        <v>759</v>
      </c>
      <c r="S268" s="188" t="s">
        <v>841</v>
      </c>
      <c r="T268" s="189"/>
      <c r="U268" s="189"/>
      <c r="V268" s="189"/>
      <c r="W268" s="189"/>
      <c r="X268" s="190"/>
      <c r="Y268" s="2"/>
      <c r="Z268" s="74"/>
      <c r="AA268" s="64"/>
    </row>
    <row r="269" spans="1:27" ht="20.100000000000001" customHeight="1" x14ac:dyDescent="0.15">
      <c r="A269" s="126"/>
      <c r="B269" s="47"/>
      <c r="C269" s="171"/>
      <c r="D269" s="183"/>
      <c r="E269" s="205"/>
      <c r="F269" s="206"/>
      <c r="G269" s="206"/>
      <c r="H269" s="187" t="s">
        <v>305</v>
      </c>
      <c r="I269" s="188" t="s">
        <v>533</v>
      </c>
      <c r="J269" s="189"/>
      <c r="K269" s="189"/>
      <c r="L269" s="190"/>
      <c r="M269" s="2"/>
      <c r="N269" s="179"/>
      <c r="O269" s="183"/>
      <c r="P269" s="184"/>
      <c r="Q269" s="186"/>
      <c r="R269" s="187" t="s">
        <v>760</v>
      </c>
      <c r="S269" s="188" t="s">
        <v>842</v>
      </c>
      <c r="T269" s="189"/>
      <c r="U269" s="189"/>
      <c r="V269" s="189"/>
      <c r="W269" s="189"/>
      <c r="X269" s="190"/>
      <c r="Y269" s="2"/>
      <c r="Z269" s="74"/>
      <c r="AA269" s="64"/>
    </row>
    <row r="270" spans="1:27" ht="20.100000000000001" customHeight="1" x14ac:dyDescent="0.15">
      <c r="A270" s="126"/>
      <c r="B270" s="47"/>
      <c r="C270" s="171"/>
      <c r="D270" s="183"/>
      <c r="E270" s="205"/>
      <c r="F270" s="206"/>
      <c r="G270" s="206"/>
      <c r="H270" s="187" t="s">
        <v>306</v>
      </c>
      <c r="I270" s="188" t="s">
        <v>534</v>
      </c>
      <c r="J270" s="189"/>
      <c r="K270" s="189"/>
      <c r="L270" s="190"/>
      <c r="M270" s="2"/>
      <c r="N270" s="179"/>
      <c r="O270" s="202"/>
      <c r="P270" s="192"/>
      <c r="Q270" s="193"/>
      <c r="R270" s="187" t="s">
        <v>761</v>
      </c>
      <c r="S270" s="188" t="s">
        <v>843</v>
      </c>
      <c r="T270" s="189"/>
      <c r="U270" s="189"/>
      <c r="V270" s="189"/>
      <c r="W270" s="189"/>
      <c r="X270" s="190"/>
      <c r="Y270" s="2"/>
      <c r="Z270" s="74"/>
      <c r="AA270" s="64"/>
    </row>
    <row r="271" spans="1:27" ht="20.100000000000001" customHeight="1" x14ac:dyDescent="0.15">
      <c r="A271" s="126"/>
      <c r="B271" s="47"/>
      <c r="C271" s="171"/>
      <c r="D271" s="183"/>
      <c r="E271" s="205"/>
      <c r="F271" s="206"/>
      <c r="G271" s="206"/>
      <c r="H271" s="187" t="s">
        <v>307</v>
      </c>
      <c r="I271" s="188" t="s">
        <v>535</v>
      </c>
      <c r="J271" s="189"/>
      <c r="K271" s="189"/>
      <c r="L271" s="190"/>
      <c r="M271" s="2"/>
      <c r="N271" s="179"/>
      <c r="O271" s="194" t="s">
        <v>196</v>
      </c>
      <c r="P271" s="195" t="s">
        <v>889</v>
      </c>
      <c r="Q271" s="196"/>
      <c r="R271" s="187" t="s">
        <v>762</v>
      </c>
      <c r="S271" s="188" t="s">
        <v>844</v>
      </c>
      <c r="T271" s="189"/>
      <c r="U271" s="189"/>
      <c r="V271" s="189"/>
      <c r="W271" s="189"/>
      <c r="X271" s="190"/>
      <c r="Y271" s="2"/>
      <c r="Z271" s="74"/>
      <c r="AA271" s="64"/>
    </row>
    <row r="272" spans="1:27" ht="20.100000000000001" customHeight="1" x14ac:dyDescent="0.15">
      <c r="A272" s="126"/>
      <c r="B272" s="47"/>
      <c r="C272" s="171"/>
      <c r="D272" s="202"/>
      <c r="E272" s="207"/>
      <c r="F272" s="208"/>
      <c r="G272" s="208"/>
      <c r="H272" s="187" t="s">
        <v>308</v>
      </c>
      <c r="I272" s="188" t="s">
        <v>536</v>
      </c>
      <c r="J272" s="189"/>
      <c r="K272" s="189"/>
      <c r="L272" s="190"/>
      <c r="M272" s="2"/>
      <c r="N272" s="179"/>
      <c r="O272" s="183"/>
      <c r="P272" s="184"/>
      <c r="Q272" s="186"/>
      <c r="R272" s="187" t="s">
        <v>763</v>
      </c>
      <c r="S272" s="188" t="s">
        <v>845</v>
      </c>
      <c r="T272" s="189"/>
      <c r="U272" s="189"/>
      <c r="V272" s="189"/>
      <c r="W272" s="189"/>
      <c r="X272" s="190"/>
      <c r="Y272" s="2"/>
      <c r="Z272" s="74"/>
      <c r="AA272" s="64"/>
    </row>
    <row r="273" spans="1:27" ht="20.100000000000001" customHeight="1" x14ac:dyDescent="0.15">
      <c r="A273" s="126"/>
      <c r="B273" s="47"/>
      <c r="C273" s="171"/>
      <c r="D273" s="194" t="s">
        <v>97</v>
      </c>
      <c r="E273" s="195" t="s">
        <v>98</v>
      </c>
      <c r="F273" s="198"/>
      <c r="G273" s="198"/>
      <c r="H273" s="187" t="s">
        <v>309</v>
      </c>
      <c r="I273" s="188" t="s">
        <v>537</v>
      </c>
      <c r="J273" s="189"/>
      <c r="K273" s="189"/>
      <c r="L273" s="190"/>
      <c r="M273" s="2"/>
      <c r="N273" s="179"/>
      <c r="O273" s="183"/>
      <c r="P273" s="184"/>
      <c r="Q273" s="186"/>
      <c r="R273" s="187" t="s">
        <v>764</v>
      </c>
      <c r="S273" s="188" t="s">
        <v>846</v>
      </c>
      <c r="T273" s="189"/>
      <c r="U273" s="189"/>
      <c r="V273" s="189"/>
      <c r="W273" s="189"/>
      <c r="X273" s="190"/>
      <c r="Y273" s="2"/>
      <c r="Z273" s="74"/>
      <c r="AA273" s="64"/>
    </row>
    <row r="274" spans="1:27" ht="20.100000000000001" customHeight="1" x14ac:dyDescent="0.15">
      <c r="A274" s="126"/>
      <c r="B274" s="47"/>
      <c r="C274" s="171"/>
      <c r="D274" s="183"/>
      <c r="E274" s="184"/>
      <c r="F274" s="185"/>
      <c r="G274" s="185"/>
      <c r="H274" s="187" t="s">
        <v>310</v>
      </c>
      <c r="I274" s="188" t="s">
        <v>538</v>
      </c>
      <c r="J274" s="189"/>
      <c r="K274" s="189"/>
      <c r="L274" s="190"/>
      <c r="M274" s="2"/>
      <c r="N274" s="179"/>
      <c r="O274" s="183"/>
      <c r="P274" s="184"/>
      <c r="Q274" s="186"/>
      <c r="R274" s="187" t="s">
        <v>765</v>
      </c>
      <c r="S274" s="188" t="s">
        <v>847</v>
      </c>
      <c r="T274" s="189"/>
      <c r="U274" s="189"/>
      <c r="V274" s="189"/>
      <c r="W274" s="189"/>
      <c r="X274" s="190"/>
      <c r="Y274" s="2"/>
      <c r="Z274" s="74"/>
      <c r="AA274" s="64"/>
    </row>
    <row r="275" spans="1:27" ht="20.100000000000001" customHeight="1" x14ac:dyDescent="0.15">
      <c r="A275" s="126"/>
      <c r="B275" s="47"/>
      <c r="C275" s="171"/>
      <c r="D275" s="183"/>
      <c r="E275" s="184"/>
      <c r="F275" s="185"/>
      <c r="G275" s="185"/>
      <c r="H275" s="187" t="s">
        <v>311</v>
      </c>
      <c r="I275" s="188" t="s">
        <v>539</v>
      </c>
      <c r="J275" s="189"/>
      <c r="K275" s="189"/>
      <c r="L275" s="190"/>
      <c r="M275" s="2"/>
      <c r="N275" s="179"/>
      <c r="O275" s="183"/>
      <c r="P275" s="184"/>
      <c r="Q275" s="186"/>
      <c r="R275" s="187" t="s">
        <v>766</v>
      </c>
      <c r="S275" s="188" t="s">
        <v>848</v>
      </c>
      <c r="T275" s="189"/>
      <c r="U275" s="189"/>
      <c r="V275" s="189"/>
      <c r="W275" s="189"/>
      <c r="X275" s="190"/>
      <c r="Y275" s="2"/>
      <c r="Z275" s="74"/>
      <c r="AA275" s="64"/>
    </row>
    <row r="276" spans="1:27" ht="20.100000000000001" customHeight="1" x14ac:dyDescent="0.15">
      <c r="A276" s="126"/>
      <c r="B276" s="47"/>
      <c r="C276" s="171"/>
      <c r="D276" s="183"/>
      <c r="E276" s="192"/>
      <c r="F276" s="197"/>
      <c r="G276" s="197"/>
      <c r="H276" s="187" t="s">
        <v>312</v>
      </c>
      <c r="I276" s="188" t="s">
        <v>540</v>
      </c>
      <c r="J276" s="189"/>
      <c r="K276" s="189"/>
      <c r="L276" s="190"/>
      <c r="M276" s="2"/>
      <c r="N276" s="179"/>
      <c r="O276" s="183"/>
      <c r="P276" s="184"/>
      <c r="Q276" s="186"/>
      <c r="R276" s="187" t="s">
        <v>767</v>
      </c>
      <c r="S276" s="188" t="s">
        <v>849</v>
      </c>
      <c r="T276" s="189"/>
      <c r="U276" s="189"/>
      <c r="V276" s="189"/>
      <c r="W276" s="189"/>
      <c r="X276" s="190"/>
      <c r="Y276" s="2"/>
      <c r="Z276" s="74"/>
      <c r="AA276" s="64"/>
    </row>
    <row r="277" spans="1:27" ht="20.100000000000001" customHeight="1" x14ac:dyDescent="0.15">
      <c r="A277" s="126"/>
      <c r="B277" s="47"/>
      <c r="C277" s="171"/>
      <c r="D277" s="194" t="s">
        <v>99</v>
      </c>
      <c r="E277" s="203" t="s">
        <v>100</v>
      </c>
      <c r="F277" s="204"/>
      <c r="G277" s="204"/>
      <c r="H277" s="187" t="s">
        <v>313</v>
      </c>
      <c r="I277" s="188" t="s">
        <v>541</v>
      </c>
      <c r="J277" s="189"/>
      <c r="K277" s="189"/>
      <c r="L277" s="190"/>
      <c r="M277" s="2"/>
      <c r="N277" s="179"/>
      <c r="O277" s="202"/>
      <c r="P277" s="192"/>
      <c r="Q277" s="193"/>
      <c r="R277" s="187" t="s">
        <v>768</v>
      </c>
      <c r="S277" s="188" t="s">
        <v>850</v>
      </c>
      <c r="T277" s="189"/>
      <c r="U277" s="189"/>
      <c r="V277" s="189"/>
      <c r="W277" s="189"/>
      <c r="X277" s="190"/>
      <c r="Y277" s="2"/>
      <c r="Z277" s="74"/>
      <c r="AA277" s="64"/>
    </row>
    <row r="278" spans="1:27" ht="20.100000000000001" customHeight="1" x14ac:dyDescent="0.15">
      <c r="A278" s="126"/>
      <c r="B278" s="47"/>
      <c r="C278" s="171"/>
      <c r="D278" s="183"/>
      <c r="E278" s="205"/>
      <c r="F278" s="206"/>
      <c r="G278" s="206"/>
      <c r="H278" s="187" t="s">
        <v>314</v>
      </c>
      <c r="I278" s="188" t="s">
        <v>542</v>
      </c>
      <c r="J278" s="189"/>
      <c r="K278" s="189"/>
      <c r="L278" s="190"/>
      <c r="M278" s="2"/>
      <c r="N278" s="179"/>
      <c r="O278" s="194" t="s">
        <v>197</v>
      </c>
      <c r="P278" s="195" t="s">
        <v>198</v>
      </c>
      <c r="Q278" s="196"/>
      <c r="R278" s="187" t="s">
        <v>769</v>
      </c>
      <c r="S278" s="188" t="s">
        <v>851</v>
      </c>
      <c r="T278" s="189"/>
      <c r="U278" s="189"/>
      <c r="V278" s="189"/>
      <c r="W278" s="189"/>
      <c r="X278" s="190"/>
      <c r="Y278" s="2"/>
      <c r="Z278" s="74"/>
      <c r="AA278" s="64"/>
    </row>
    <row r="279" spans="1:27" ht="20.100000000000001" customHeight="1" x14ac:dyDescent="0.15">
      <c r="A279" s="126"/>
      <c r="B279" s="47"/>
      <c r="C279" s="171"/>
      <c r="D279" s="183"/>
      <c r="E279" s="205"/>
      <c r="F279" s="206"/>
      <c r="G279" s="206"/>
      <c r="H279" s="187" t="s">
        <v>315</v>
      </c>
      <c r="I279" s="188" t="s">
        <v>543</v>
      </c>
      <c r="J279" s="189"/>
      <c r="K279" s="189"/>
      <c r="L279" s="190"/>
      <c r="M279" s="2"/>
      <c r="N279" s="179"/>
      <c r="O279" s="202"/>
      <c r="P279" s="192"/>
      <c r="Q279" s="193"/>
      <c r="R279" s="187" t="s">
        <v>770</v>
      </c>
      <c r="S279" s="188" t="s">
        <v>198</v>
      </c>
      <c r="T279" s="189"/>
      <c r="U279" s="189"/>
      <c r="V279" s="189"/>
      <c r="W279" s="189"/>
      <c r="X279" s="190"/>
      <c r="Y279" s="2"/>
      <c r="Z279" s="74"/>
      <c r="AA279" s="64"/>
    </row>
    <row r="280" spans="1:27" ht="20.100000000000001" customHeight="1" x14ac:dyDescent="0.15">
      <c r="A280" s="126"/>
      <c r="B280" s="47"/>
      <c r="C280" s="171"/>
      <c r="D280" s="183"/>
      <c r="E280" s="205"/>
      <c r="F280" s="206"/>
      <c r="G280" s="206"/>
      <c r="H280" s="187" t="s">
        <v>316</v>
      </c>
      <c r="I280" s="188" t="s">
        <v>544</v>
      </c>
      <c r="J280" s="189"/>
      <c r="K280" s="189"/>
      <c r="L280" s="190"/>
      <c r="M280" s="2"/>
      <c r="N280" s="179"/>
      <c r="O280" s="209" t="s">
        <v>199</v>
      </c>
      <c r="P280" s="210" t="s">
        <v>200</v>
      </c>
      <c r="Q280" s="211"/>
      <c r="R280" s="187" t="s">
        <v>771</v>
      </c>
      <c r="S280" s="188" t="s">
        <v>200</v>
      </c>
      <c r="T280" s="189"/>
      <c r="U280" s="189"/>
      <c r="V280" s="189"/>
      <c r="W280" s="189"/>
      <c r="X280" s="190"/>
      <c r="Y280" s="2"/>
      <c r="Z280" s="74"/>
      <c r="AA280" s="64"/>
    </row>
    <row r="281" spans="1:27" ht="20.100000000000001" customHeight="1" x14ac:dyDescent="0.15">
      <c r="A281" s="126"/>
      <c r="B281" s="47"/>
      <c r="C281" s="171"/>
      <c r="D281" s="183"/>
      <c r="E281" s="205"/>
      <c r="F281" s="206"/>
      <c r="G281" s="206"/>
      <c r="H281" s="187" t="s">
        <v>317</v>
      </c>
      <c r="I281" s="188" t="s">
        <v>545</v>
      </c>
      <c r="J281" s="189"/>
      <c r="K281" s="189"/>
      <c r="L281" s="190"/>
      <c r="M281" s="2"/>
      <c r="N281" s="179"/>
      <c r="O281" s="194" t="s">
        <v>201</v>
      </c>
      <c r="P281" s="195" t="s">
        <v>202</v>
      </c>
      <c r="Q281" s="196"/>
      <c r="R281" s="187" t="s">
        <v>772</v>
      </c>
      <c r="S281" s="188" t="s">
        <v>852</v>
      </c>
      <c r="T281" s="189"/>
      <c r="U281" s="189"/>
      <c r="V281" s="189"/>
      <c r="W281" s="189"/>
      <c r="X281" s="190"/>
      <c r="Y281" s="2"/>
      <c r="Z281" s="74"/>
      <c r="AA281" s="64"/>
    </row>
    <row r="282" spans="1:27" ht="20.100000000000001" customHeight="1" x14ac:dyDescent="0.15">
      <c r="A282" s="126"/>
      <c r="B282" s="47"/>
      <c r="C282" s="171"/>
      <c r="D282" s="183"/>
      <c r="E282" s="205"/>
      <c r="F282" s="206"/>
      <c r="G282" s="206"/>
      <c r="H282" s="187" t="s">
        <v>318</v>
      </c>
      <c r="I282" s="188" t="s">
        <v>546</v>
      </c>
      <c r="J282" s="189"/>
      <c r="K282" s="189"/>
      <c r="L282" s="190"/>
      <c r="M282" s="2"/>
      <c r="N282" s="179"/>
      <c r="O282" s="183"/>
      <c r="P282" s="184"/>
      <c r="Q282" s="186"/>
      <c r="R282" s="187" t="s">
        <v>773</v>
      </c>
      <c r="S282" s="188" t="s">
        <v>853</v>
      </c>
      <c r="T282" s="189"/>
      <c r="U282" s="189"/>
      <c r="V282" s="189"/>
      <c r="W282" s="189"/>
      <c r="X282" s="190"/>
      <c r="Y282" s="2"/>
      <c r="Z282" s="74"/>
      <c r="AA282" s="64"/>
    </row>
    <row r="283" spans="1:27" ht="20.100000000000001" customHeight="1" x14ac:dyDescent="0.15">
      <c r="A283" s="126"/>
      <c r="B283" s="47"/>
      <c r="C283" s="171"/>
      <c r="D283" s="183"/>
      <c r="E283" s="207"/>
      <c r="F283" s="208"/>
      <c r="G283" s="208"/>
      <c r="H283" s="187" t="s">
        <v>319</v>
      </c>
      <c r="I283" s="188" t="s">
        <v>547</v>
      </c>
      <c r="J283" s="189"/>
      <c r="K283" s="189"/>
      <c r="L283" s="190"/>
      <c r="M283" s="2"/>
      <c r="N283" s="179"/>
      <c r="O283" s="183"/>
      <c r="P283" s="184"/>
      <c r="Q283" s="186"/>
      <c r="R283" s="187" t="s">
        <v>774</v>
      </c>
      <c r="S283" s="188" t="s">
        <v>854</v>
      </c>
      <c r="T283" s="189"/>
      <c r="U283" s="189"/>
      <c r="V283" s="189"/>
      <c r="W283" s="189"/>
      <c r="X283" s="190"/>
      <c r="Y283" s="2"/>
      <c r="Z283" s="74"/>
      <c r="AA283" s="64"/>
    </row>
    <row r="284" spans="1:27" ht="20.100000000000001" customHeight="1" x14ac:dyDescent="0.15">
      <c r="A284" s="126"/>
      <c r="B284" s="47"/>
      <c r="C284" s="171"/>
      <c r="D284" s="194" t="s">
        <v>101</v>
      </c>
      <c r="E284" s="195" t="s">
        <v>102</v>
      </c>
      <c r="F284" s="198"/>
      <c r="G284" s="198"/>
      <c r="H284" s="187" t="s">
        <v>320</v>
      </c>
      <c r="I284" s="188" t="s">
        <v>548</v>
      </c>
      <c r="J284" s="189"/>
      <c r="K284" s="189"/>
      <c r="L284" s="190"/>
      <c r="M284" s="2"/>
      <c r="N284" s="179"/>
      <c r="O284" s="183"/>
      <c r="P284" s="184"/>
      <c r="Q284" s="186"/>
      <c r="R284" s="187" t="s">
        <v>775</v>
      </c>
      <c r="S284" s="188" t="s">
        <v>855</v>
      </c>
      <c r="T284" s="189"/>
      <c r="U284" s="189"/>
      <c r="V284" s="189"/>
      <c r="W284" s="189"/>
      <c r="X284" s="190"/>
      <c r="Y284" s="2"/>
      <c r="Z284" s="74"/>
      <c r="AA284" s="64"/>
    </row>
    <row r="285" spans="1:27" ht="20.100000000000001" customHeight="1" x14ac:dyDescent="0.15">
      <c r="A285" s="126"/>
      <c r="B285" s="47"/>
      <c r="C285" s="171"/>
      <c r="D285" s="183"/>
      <c r="E285" s="184"/>
      <c r="F285" s="185"/>
      <c r="G285" s="185"/>
      <c r="H285" s="187" t="s">
        <v>321</v>
      </c>
      <c r="I285" s="188" t="s">
        <v>549</v>
      </c>
      <c r="J285" s="189"/>
      <c r="K285" s="189"/>
      <c r="L285" s="190"/>
      <c r="M285" s="2"/>
      <c r="N285" s="179"/>
      <c r="O285" s="202"/>
      <c r="P285" s="192"/>
      <c r="Q285" s="193"/>
      <c r="R285" s="187" t="s">
        <v>776</v>
      </c>
      <c r="S285" s="188" t="s">
        <v>856</v>
      </c>
      <c r="T285" s="189"/>
      <c r="U285" s="189"/>
      <c r="V285" s="189"/>
      <c r="W285" s="189"/>
      <c r="X285" s="190"/>
      <c r="Y285" s="2"/>
      <c r="Z285" s="74"/>
      <c r="AA285" s="64"/>
    </row>
    <row r="286" spans="1:27" ht="20.100000000000001" customHeight="1" x14ac:dyDescent="0.15">
      <c r="A286" s="126"/>
      <c r="B286" s="47"/>
      <c r="C286" s="171"/>
      <c r="D286" s="183"/>
      <c r="E286" s="184"/>
      <c r="F286" s="185"/>
      <c r="G286" s="185"/>
      <c r="H286" s="187" t="s">
        <v>322</v>
      </c>
      <c r="I286" s="188" t="s">
        <v>550</v>
      </c>
      <c r="J286" s="189"/>
      <c r="K286" s="189"/>
      <c r="L286" s="190"/>
      <c r="M286" s="2"/>
      <c r="N286" s="179"/>
      <c r="O286" s="194" t="s">
        <v>203</v>
      </c>
      <c r="P286" s="195" t="s">
        <v>204</v>
      </c>
      <c r="Q286" s="196"/>
      <c r="R286" s="187" t="s">
        <v>777</v>
      </c>
      <c r="S286" s="188" t="s">
        <v>857</v>
      </c>
      <c r="T286" s="189"/>
      <c r="U286" s="189"/>
      <c r="V286" s="189"/>
      <c r="W286" s="189"/>
      <c r="X286" s="190"/>
      <c r="Y286" s="2"/>
      <c r="Z286" s="74"/>
      <c r="AA286" s="64"/>
    </row>
    <row r="287" spans="1:27" ht="20.100000000000001" customHeight="1" x14ac:dyDescent="0.15">
      <c r="A287" s="126"/>
      <c r="B287" s="47"/>
      <c r="C287" s="171"/>
      <c r="D287" s="183"/>
      <c r="E287" s="192"/>
      <c r="F287" s="197"/>
      <c r="G287" s="197"/>
      <c r="H287" s="187" t="s">
        <v>323</v>
      </c>
      <c r="I287" s="188" t="s">
        <v>551</v>
      </c>
      <c r="J287" s="189"/>
      <c r="K287" s="189"/>
      <c r="L287" s="190"/>
      <c r="M287" s="2"/>
      <c r="N287" s="179"/>
      <c r="O287" s="183"/>
      <c r="P287" s="184"/>
      <c r="Q287" s="186"/>
      <c r="R287" s="187" t="s">
        <v>778</v>
      </c>
      <c r="S287" s="188" t="s">
        <v>858</v>
      </c>
      <c r="T287" s="189"/>
      <c r="U287" s="189"/>
      <c r="V287" s="189"/>
      <c r="W287" s="189"/>
      <c r="X287" s="190"/>
      <c r="Y287" s="2"/>
      <c r="Z287" s="74"/>
      <c r="AA287" s="64"/>
    </row>
    <row r="288" spans="1:27" ht="20.100000000000001" customHeight="1" x14ac:dyDescent="0.15">
      <c r="A288" s="126"/>
      <c r="B288" s="47"/>
      <c r="C288" s="171"/>
      <c r="D288" s="194" t="s">
        <v>103</v>
      </c>
      <c r="E288" s="195" t="s">
        <v>104</v>
      </c>
      <c r="F288" s="198"/>
      <c r="G288" s="198"/>
      <c r="H288" s="187" t="s">
        <v>324</v>
      </c>
      <c r="I288" s="188" t="s">
        <v>552</v>
      </c>
      <c r="J288" s="189"/>
      <c r="K288" s="189"/>
      <c r="L288" s="190"/>
      <c r="M288" s="2"/>
      <c r="N288" s="179"/>
      <c r="O288" s="202"/>
      <c r="P288" s="192"/>
      <c r="Q288" s="193"/>
      <c r="R288" s="187" t="s">
        <v>779</v>
      </c>
      <c r="S288" s="188" t="s">
        <v>859</v>
      </c>
      <c r="T288" s="189"/>
      <c r="U288" s="189"/>
      <c r="V288" s="189"/>
      <c r="W288" s="189"/>
      <c r="X288" s="190"/>
      <c r="Y288" s="2"/>
      <c r="Z288" s="74"/>
      <c r="AA288" s="64"/>
    </row>
    <row r="289" spans="1:27" ht="20.100000000000001" customHeight="1" x14ac:dyDescent="0.15">
      <c r="A289" s="126"/>
      <c r="B289" s="47"/>
      <c r="C289" s="171"/>
      <c r="D289" s="183"/>
      <c r="E289" s="184"/>
      <c r="F289" s="185"/>
      <c r="G289" s="185"/>
      <c r="H289" s="187" t="s">
        <v>325</v>
      </c>
      <c r="I289" s="188" t="s">
        <v>553</v>
      </c>
      <c r="J289" s="189"/>
      <c r="K289" s="189"/>
      <c r="L289" s="190"/>
      <c r="M289" s="2"/>
      <c r="N289" s="179"/>
      <c r="O289" s="209" t="s">
        <v>205</v>
      </c>
      <c r="P289" s="210" t="s">
        <v>206</v>
      </c>
      <c r="Q289" s="211"/>
      <c r="R289" s="187" t="s">
        <v>780</v>
      </c>
      <c r="S289" s="188" t="s">
        <v>206</v>
      </c>
      <c r="T289" s="189"/>
      <c r="U289" s="189"/>
      <c r="V289" s="189"/>
      <c r="W289" s="189"/>
      <c r="X289" s="190"/>
      <c r="Y289" s="2"/>
      <c r="Z289" s="74"/>
      <c r="AA289" s="64"/>
    </row>
    <row r="290" spans="1:27" ht="20.100000000000001" customHeight="1" x14ac:dyDescent="0.15">
      <c r="A290" s="126"/>
      <c r="B290" s="47"/>
      <c r="C290" s="171"/>
      <c r="D290" s="183"/>
      <c r="E290" s="184"/>
      <c r="F290" s="185"/>
      <c r="G290" s="185"/>
      <c r="H290" s="187" t="s">
        <v>326</v>
      </c>
      <c r="I290" s="188" t="s">
        <v>554</v>
      </c>
      <c r="J290" s="189"/>
      <c r="K290" s="189"/>
      <c r="L290" s="190"/>
      <c r="M290" s="2"/>
      <c r="N290" s="179"/>
      <c r="O290" s="194" t="s">
        <v>207</v>
      </c>
      <c r="P290" s="195" t="s">
        <v>208</v>
      </c>
      <c r="Q290" s="196"/>
      <c r="R290" s="187" t="s">
        <v>781</v>
      </c>
      <c r="S290" s="188" t="s">
        <v>860</v>
      </c>
      <c r="T290" s="189"/>
      <c r="U290" s="189"/>
      <c r="V290" s="189"/>
      <c r="W290" s="189"/>
      <c r="X290" s="190"/>
      <c r="Y290" s="2"/>
      <c r="Z290" s="74"/>
      <c r="AA290" s="64"/>
    </row>
    <row r="291" spans="1:27" ht="20.100000000000001" customHeight="1" x14ac:dyDescent="0.15">
      <c r="A291" s="126"/>
      <c r="B291" s="47"/>
      <c r="C291" s="171"/>
      <c r="D291" s="183"/>
      <c r="E291" s="184"/>
      <c r="F291" s="185"/>
      <c r="G291" s="185"/>
      <c r="H291" s="187" t="s">
        <v>327</v>
      </c>
      <c r="I291" s="188" t="s">
        <v>555</v>
      </c>
      <c r="J291" s="189"/>
      <c r="K291" s="189"/>
      <c r="L291" s="190"/>
      <c r="M291" s="2"/>
      <c r="N291" s="179"/>
      <c r="O291" s="183"/>
      <c r="P291" s="184"/>
      <c r="Q291" s="186"/>
      <c r="R291" s="187" t="s">
        <v>782</v>
      </c>
      <c r="S291" s="188" t="s">
        <v>861</v>
      </c>
      <c r="T291" s="189"/>
      <c r="U291" s="189"/>
      <c r="V291" s="189"/>
      <c r="W291" s="189"/>
      <c r="X291" s="190"/>
      <c r="Y291" s="2"/>
      <c r="Z291" s="74"/>
      <c r="AA291" s="64"/>
    </row>
    <row r="292" spans="1:27" ht="20.100000000000001" customHeight="1" x14ac:dyDescent="0.15">
      <c r="A292" s="126"/>
      <c r="B292" s="47"/>
      <c r="C292" s="171"/>
      <c r="D292" s="183"/>
      <c r="E292" s="184"/>
      <c r="F292" s="185"/>
      <c r="G292" s="185"/>
      <c r="H292" s="187" t="s">
        <v>328</v>
      </c>
      <c r="I292" s="188" t="s">
        <v>556</v>
      </c>
      <c r="J292" s="189"/>
      <c r="K292" s="189"/>
      <c r="L292" s="190"/>
      <c r="M292" s="2"/>
      <c r="N292" s="179"/>
      <c r="O292" s="202"/>
      <c r="P292" s="192"/>
      <c r="Q292" s="193"/>
      <c r="R292" s="187" t="s">
        <v>783</v>
      </c>
      <c r="S292" s="188" t="s">
        <v>862</v>
      </c>
      <c r="T292" s="189"/>
      <c r="U292" s="189"/>
      <c r="V292" s="189"/>
      <c r="W292" s="189"/>
      <c r="X292" s="190"/>
      <c r="Y292" s="2"/>
      <c r="Z292" s="74"/>
      <c r="AA292" s="64"/>
    </row>
    <row r="293" spans="1:27" ht="20.100000000000001" customHeight="1" x14ac:dyDescent="0.15">
      <c r="A293" s="126"/>
      <c r="B293" s="47"/>
      <c r="C293" s="171"/>
      <c r="D293" s="183"/>
      <c r="E293" s="184"/>
      <c r="F293" s="185"/>
      <c r="G293" s="185"/>
      <c r="H293" s="187" t="s">
        <v>329</v>
      </c>
      <c r="I293" s="188" t="s">
        <v>557</v>
      </c>
      <c r="J293" s="189"/>
      <c r="K293" s="189"/>
      <c r="L293" s="190"/>
      <c r="M293" s="2"/>
      <c r="N293" s="179"/>
      <c r="O293" s="194" t="s">
        <v>209</v>
      </c>
      <c r="P293" s="195" t="s">
        <v>147</v>
      </c>
      <c r="Q293" s="196"/>
      <c r="R293" s="187" t="s">
        <v>784</v>
      </c>
      <c r="S293" s="188" t="s">
        <v>863</v>
      </c>
      <c r="T293" s="189"/>
      <c r="U293" s="189"/>
      <c r="V293" s="189"/>
      <c r="W293" s="189"/>
      <c r="X293" s="190"/>
      <c r="Y293" s="2"/>
      <c r="Z293" s="74"/>
      <c r="AA293" s="64"/>
    </row>
    <row r="294" spans="1:27" ht="20.100000000000001" customHeight="1" x14ac:dyDescent="0.15">
      <c r="A294" s="126"/>
      <c r="B294" s="47"/>
      <c r="C294" s="171"/>
      <c r="D294" s="202"/>
      <c r="E294" s="192"/>
      <c r="F294" s="197"/>
      <c r="G294" s="197"/>
      <c r="H294" s="187" t="s">
        <v>330</v>
      </c>
      <c r="I294" s="188" t="s">
        <v>558</v>
      </c>
      <c r="J294" s="189"/>
      <c r="K294" s="189"/>
      <c r="L294" s="190"/>
      <c r="M294" s="2"/>
      <c r="N294" s="179"/>
      <c r="O294" s="183"/>
      <c r="P294" s="184"/>
      <c r="Q294" s="186"/>
      <c r="R294" s="187" t="s">
        <v>785</v>
      </c>
      <c r="S294" s="188" t="s">
        <v>864</v>
      </c>
      <c r="T294" s="189"/>
      <c r="U294" s="189"/>
      <c r="V294" s="189"/>
      <c r="W294" s="189"/>
      <c r="X294" s="190"/>
      <c r="Y294" s="2"/>
      <c r="Z294" s="74"/>
      <c r="AA294" s="64"/>
    </row>
    <row r="295" spans="1:27" ht="20.100000000000001" customHeight="1" x14ac:dyDescent="0.15">
      <c r="A295" s="126"/>
      <c r="B295" s="47"/>
      <c r="C295" s="171"/>
      <c r="D295" s="194" t="s">
        <v>106</v>
      </c>
      <c r="E295" s="195" t="s">
        <v>107</v>
      </c>
      <c r="F295" s="198"/>
      <c r="G295" s="198"/>
      <c r="H295" s="187" t="s">
        <v>331</v>
      </c>
      <c r="I295" s="188" t="s">
        <v>559</v>
      </c>
      <c r="J295" s="189"/>
      <c r="K295" s="189"/>
      <c r="L295" s="190"/>
      <c r="M295" s="2"/>
      <c r="N295" s="179"/>
      <c r="O295" s="212"/>
      <c r="P295" s="213"/>
      <c r="Q295" s="214"/>
      <c r="R295" s="215" t="s">
        <v>786</v>
      </c>
      <c r="S295" s="216" t="s">
        <v>148</v>
      </c>
      <c r="T295" s="217"/>
      <c r="U295" s="217"/>
      <c r="V295" s="217"/>
      <c r="W295" s="217"/>
      <c r="X295" s="218"/>
      <c r="Y295" s="5"/>
      <c r="Z295" s="74"/>
      <c r="AA295" s="64"/>
    </row>
    <row r="296" spans="1:27" ht="20.100000000000001" customHeight="1" x14ac:dyDescent="0.15">
      <c r="A296" s="126"/>
      <c r="B296" s="47"/>
      <c r="C296" s="171"/>
      <c r="D296" s="183"/>
      <c r="E296" s="184"/>
      <c r="F296" s="185"/>
      <c r="G296" s="185"/>
      <c r="H296" s="187" t="s">
        <v>332</v>
      </c>
      <c r="I296" s="188" t="s">
        <v>560</v>
      </c>
      <c r="J296" s="189"/>
      <c r="K296" s="189"/>
      <c r="L296" s="190"/>
      <c r="M296" s="2"/>
      <c r="N296" s="79"/>
      <c r="O296" s="79"/>
      <c r="P296" s="79"/>
      <c r="Q296" s="79"/>
      <c r="R296" s="79"/>
      <c r="S296" s="79"/>
      <c r="T296" s="79"/>
      <c r="U296" s="79"/>
      <c r="V296" s="79"/>
      <c r="W296" s="79"/>
      <c r="X296" s="79"/>
      <c r="Y296" s="79"/>
      <c r="Z296" s="74"/>
      <c r="AA296" s="64"/>
    </row>
    <row r="297" spans="1:27" ht="20.100000000000001" customHeight="1" x14ac:dyDescent="0.15">
      <c r="A297" s="126"/>
      <c r="B297" s="47"/>
      <c r="C297" s="171"/>
      <c r="D297" s="183"/>
      <c r="E297" s="184"/>
      <c r="F297" s="185"/>
      <c r="G297" s="185"/>
      <c r="H297" s="187" t="s">
        <v>333</v>
      </c>
      <c r="I297" s="188" t="s">
        <v>561</v>
      </c>
      <c r="J297" s="189"/>
      <c r="K297" s="189"/>
      <c r="L297" s="190"/>
      <c r="M297" s="2"/>
      <c r="N297" s="79"/>
      <c r="O297" s="79"/>
      <c r="P297" s="79"/>
      <c r="Q297" s="79"/>
      <c r="R297" s="79"/>
      <c r="S297" s="79"/>
      <c r="T297" s="79"/>
      <c r="U297" s="79"/>
      <c r="V297" s="79"/>
      <c r="W297" s="79"/>
      <c r="X297" s="79"/>
      <c r="Y297" s="79"/>
      <c r="Z297" s="74"/>
      <c r="AA297" s="64"/>
    </row>
    <row r="298" spans="1:27" ht="20.100000000000001" customHeight="1" x14ac:dyDescent="0.15">
      <c r="A298" s="126"/>
      <c r="B298" s="47"/>
      <c r="C298" s="171"/>
      <c r="D298" s="202"/>
      <c r="E298" s="192"/>
      <c r="F298" s="197"/>
      <c r="G298" s="197"/>
      <c r="H298" s="187" t="s">
        <v>334</v>
      </c>
      <c r="I298" s="188" t="s">
        <v>562</v>
      </c>
      <c r="J298" s="189"/>
      <c r="K298" s="189"/>
      <c r="L298" s="190"/>
      <c r="M298" s="2"/>
      <c r="N298" s="79"/>
      <c r="O298" s="79"/>
      <c r="P298" s="79"/>
      <c r="Q298" s="79"/>
      <c r="R298" s="79"/>
      <c r="S298" s="79"/>
      <c r="T298" s="79"/>
      <c r="U298" s="79"/>
      <c r="V298" s="79"/>
      <c r="W298" s="79"/>
      <c r="X298" s="79"/>
      <c r="Y298" s="79"/>
      <c r="Z298" s="74"/>
      <c r="AA298" s="64"/>
    </row>
    <row r="299" spans="1:27" ht="20.100000000000001" customHeight="1" x14ac:dyDescent="0.15">
      <c r="A299" s="126"/>
      <c r="B299" s="47"/>
      <c r="C299" s="171"/>
      <c r="D299" s="194" t="s">
        <v>108</v>
      </c>
      <c r="E299" s="195" t="s">
        <v>109</v>
      </c>
      <c r="F299" s="198"/>
      <c r="G299" s="198"/>
      <c r="H299" s="187" t="s">
        <v>335</v>
      </c>
      <c r="I299" s="188" t="s">
        <v>563</v>
      </c>
      <c r="J299" s="189"/>
      <c r="K299" s="189"/>
      <c r="L299" s="190"/>
      <c r="M299" s="2"/>
      <c r="N299" s="79"/>
      <c r="O299" s="79"/>
      <c r="P299" s="79"/>
      <c r="Q299" s="79"/>
      <c r="R299" s="79"/>
      <c r="S299" s="79"/>
      <c r="T299" s="79"/>
      <c r="U299" s="79"/>
      <c r="V299" s="79"/>
      <c r="W299" s="79"/>
      <c r="X299" s="79"/>
      <c r="Y299" s="79"/>
      <c r="Z299" s="74"/>
      <c r="AA299" s="64"/>
    </row>
    <row r="300" spans="1:27" ht="20.100000000000001" customHeight="1" x14ac:dyDescent="0.15">
      <c r="A300" s="126"/>
      <c r="B300" s="47"/>
      <c r="C300" s="171"/>
      <c r="D300" s="183"/>
      <c r="E300" s="184"/>
      <c r="F300" s="185"/>
      <c r="G300" s="185"/>
      <c r="H300" s="187" t="s">
        <v>336</v>
      </c>
      <c r="I300" s="188" t="s">
        <v>564</v>
      </c>
      <c r="J300" s="189"/>
      <c r="K300" s="189"/>
      <c r="L300" s="190"/>
      <c r="M300" s="2"/>
      <c r="N300" s="79"/>
      <c r="O300" s="79"/>
      <c r="P300" s="79"/>
      <c r="Q300" s="79"/>
      <c r="R300" s="79"/>
      <c r="S300" s="79"/>
      <c r="T300" s="79"/>
      <c r="U300" s="79"/>
      <c r="V300" s="79"/>
      <c r="W300" s="79"/>
      <c r="X300" s="79"/>
      <c r="Y300" s="79"/>
      <c r="Z300" s="74"/>
      <c r="AA300" s="64"/>
    </row>
    <row r="301" spans="1:27" ht="20.100000000000001" customHeight="1" x14ac:dyDescent="0.15">
      <c r="A301" s="126"/>
      <c r="B301" s="47"/>
      <c r="C301" s="171"/>
      <c r="D301" s="183"/>
      <c r="E301" s="184"/>
      <c r="F301" s="185"/>
      <c r="G301" s="185"/>
      <c r="H301" s="187" t="s">
        <v>337</v>
      </c>
      <c r="I301" s="188" t="s">
        <v>565</v>
      </c>
      <c r="J301" s="189"/>
      <c r="K301" s="189"/>
      <c r="L301" s="190"/>
      <c r="M301" s="2"/>
      <c r="N301" s="79"/>
      <c r="O301" s="79"/>
      <c r="P301" s="79"/>
      <c r="Q301" s="79"/>
      <c r="R301" s="79"/>
      <c r="S301" s="79"/>
      <c r="T301" s="79"/>
      <c r="U301" s="79"/>
      <c r="V301" s="79"/>
      <c r="W301" s="79"/>
      <c r="X301" s="79"/>
      <c r="Y301" s="79"/>
      <c r="Z301" s="74"/>
      <c r="AA301" s="64"/>
    </row>
    <row r="302" spans="1:27" ht="20.100000000000001" customHeight="1" x14ac:dyDescent="0.15">
      <c r="A302" s="126"/>
      <c r="B302" s="47"/>
      <c r="C302" s="171"/>
      <c r="D302" s="202"/>
      <c r="E302" s="192"/>
      <c r="F302" s="197"/>
      <c r="G302" s="197"/>
      <c r="H302" s="187" t="s">
        <v>338</v>
      </c>
      <c r="I302" s="188" t="s">
        <v>566</v>
      </c>
      <c r="J302" s="189"/>
      <c r="K302" s="189"/>
      <c r="L302" s="190"/>
      <c r="M302" s="2"/>
      <c r="N302" s="79"/>
      <c r="O302" s="79"/>
      <c r="P302" s="79"/>
      <c r="Q302" s="79"/>
      <c r="R302" s="79"/>
      <c r="S302" s="79"/>
      <c r="T302" s="79"/>
      <c r="U302" s="79"/>
      <c r="V302" s="79"/>
      <c r="W302" s="79"/>
      <c r="X302" s="79"/>
      <c r="Y302" s="79"/>
      <c r="Z302" s="74"/>
      <c r="AA302" s="64"/>
    </row>
    <row r="303" spans="1:27" ht="20.100000000000001" customHeight="1" x14ac:dyDescent="0.15">
      <c r="A303" s="126"/>
      <c r="B303" s="47"/>
      <c r="C303" s="171"/>
      <c r="D303" s="219" t="s">
        <v>110</v>
      </c>
      <c r="E303" s="220" t="s">
        <v>111</v>
      </c>
      <c r="F303" s="221"/>
      <c r="G303" s="222"/>
      <c r="H303" s="187" t="s">
        <v>339</v>
      </c>
      <c r="I303" s="188" t="s">
        <v>567</v>
      </c>
      <c r="J303" s="189"/>
      <c r="K303" s="189"/>
      <c r="L303" s="190"/>
      <c r="M303" s="2"/>
      <c r="N303" s="79"/>
      <c r="O303" s="79"/>
      <c r="P303" s="79"/>
      <c r="Q303" s="79"/>
      <c r="R303" s="79"/>
      <c r="S303" s="79"/>
      <c r="T303" s="79"/>
      <c r="U303" s="79"/>
      <c r="V303" s="79"/>
      <c r="W303" s="79"/>
      <c r="X303" s="79"/>
      <c r="Y303" s="79"/>
      <c r="Z303" s="74"/>
      <c r="AA303" s="64"/>
    </row>
    <row r="304" spans="1:27" ht="20.100000000000001" customHeight="1" x14ac:dyDescent="0.15">
      <c r="A304" s="126"/>
      <c r="B304" s="47"/>
      <c r="C304" s="171"/>
      <c r="D304" s="223" t="s">
        <v>112</v>
      </c>
      <c r="E304" s="203" t="s">
        <v>113</v>
      </c>
      <c r="F304" s="204"/>
      <c r="G304" s="224"/>
      <c r="H304" s="187" t="s">
        <v>340</v>
      </c>
      <c r="I304" s="188" t="s">
        <v>568</v>
      </c>
      <c r="J304" s="189"/>
      <c r="K304" s="189"/>
      <c r="L304" s="190"/>
      <c r="M304" s="4"/>
      <c r="N304" s="79"/>
      <c r="O304" s="79"/>
      <c r="P304" s="79"/>
      <c r="Q304" s="79"/>
      <c r="R304" s="79"/>
      <c r="S304" s="79"/>
      <c r="T304" s="79"/>
      <c r="U304" s="79"/>
      <c r="V304" s="79"/>
      <c r="W304" s="79"/>
      <c r="X304" s="79"/>
      <c r="Y304" s="79"/>
      <c r="Z304" s="74"/>
      <c r="AA304" s="64"/>
    </row>
    <row r="305" spans="1:27" ht="20.100000000000001" customHeight="1" x14ac:dyDescent="0.15">
      <c r="A305" s="126"/>
      <c r="B305" s="47"/>
      <c r="C305" s="171"/>
      <c r="D305" s="225"/>
      <c r="E305" s="207"/>
      <c r="F305" s="208"/>
      <c r="G305" s="180"/>
      <c r="H305" s="187" t="s">
        <v>341</v>
      </c>
      <c r="I305" s="188" t="s">
        <v>569</v>
      </c>
      <c r="J305" s="189"/>
      <c r="K305" s="189"/>
      <c r="L305" s="190"/>
      <c r="M305" s="4"/>
      <c r="N305" s="79"/>
      <c r="Y305" s="79"/>
      <c r="Z305" s="74"/>
      <c r="AA305" s="64"/>
    </row>
    <row r="306" spans="1:27" ht="20.100000000000001" customHeight="1" x14ac:dyDescent="0.15">
      <c r="A306" s="126"/>
      <c r="B306" s="47"/>
      <c r="C306" s="171"/>
      <c r="D306" s="223" t="s">
        <v>114</v>
      </c>
      <c r="E306" s="226" t="s">
        <v>115</v>
      </c>
      <c r="F306" s="227"/>
      <c r="G306" s="228"/>
      <c r="H306" s="187" t="s">
        <v>342</v>
      </c>
      <c r="I306" s="188" t="s">
        <v>570</v>
      </c>
      <c r="J306" s="189"/>
      <c r="K306" s="189"/>
      <c r="L306" s="190"/>
      <c r="M306" s="4"/>
      <c r="N306" s="79"/>
      <c r="O306" s="79"/>
      <c r="P306" s="79"/>
      <c r="Q306" s="79"/>
      <c r="R306" s="79"/>
      <c r="S306" s="79"/>
      <c r="T306" s="79"/>
      <c r="U306" s="79"/>
      <c r="V306" s="79"/>
      <c r="W306" s="79"/>
      <c r="X306" s="79"/>
      <c r="Y306" s="79"/>
      <c r="Z306" s="74"/>
      <c r="AA306" s="64"/>
    </row>
    <row r="307" spans="1:27" ht="20.100000000000001" customHeight="1" x14ac:dyDescent="0.15">
      <c r="A307" s="126"/>
      <c r="B307" s="47"/>
      <c r="C307" s="171"/>
      <c r="D307" s="229"/>
      <c r="E307" s="230"/>
      <c r="F307" s="231"/>
      <c r="G307" s="232"/>
      <c r="H307" s="187" t="s">
        <v>343</v>
      </c>
      <c r="I307" s="188" t="s">
        <v>571</v>
      </c>
      <c r="J307" s="189"/>
      <c r="K307" s="189"/>
      <c r="L307" s="190"/>
      <c r="M307" s="4"/>
      <c r="N307" s="79"/>
      <c r="O307" s="79"/>
      <c r="P307" s="79"/>
      <c r="Q307" s="79"/>
      <c r="R307" s="79"/>
      <c r="S307" s="79"/>
      <c r="T307" s="79"/>
      <c r="U307" s="79"/>
      <c r="V307" s="79"/>
      <c r="W307" s="79"/>
      <c r="X307" s="79"/>
      <c r="Y307" s="79"/>
      <c r="Z307" s="106"/>
      <c r="AA307" s="47"/>
    </row>
    <row r="308" spans="1:27" ht="20.100000000000001" customHeight="1" x14ac:dyDescent="0.15">
      <c r="A308" s="126"/>
      <c r="B308" s="47"/>
      <c r="C308" s="171"/>
      <c r="D308" s="229"/>
      <c r="E308" s="230"/>
      <c r="F308" s="231"/>
      <c r="G308" s="232"/>
      <c r="H308" s="187" t="s">
        <v>344</v>
      </c>
      <c r="I308" s="188" t="s">
        <v>572</v>
      </c>
      <c r="J308" s="189"/>
      <c r="K308" s="189"/>
      <c r="L308" s="190"/>
      <c r="M308" s="4"/>
      <c r="N308" s="79"/>
      <c r="O308" s="79"/>
      <c r="P308" s="79"/>
      <c r="Q308" s="79"/>
      <c r="R308" s="79"/>
      <c r="S308" s="79"/>
      <c r="T308" s="79"/>
      <c r="U308" s="79"/>
      <c r="V308" s="79"/>
      <c r="W308" s="79"/>
      <c r="X308" s="79"/>
      <c r="Y308" s="79"/>
      <c r="Z308" s="106"/>
      <c r="AA308" s="64"/>
    </row>
    <row r="309" spans="1:27" ht="20.100000000000001" customHeight="1" x14ac:dyDescent="0.15">
      <c r="A309" s="126"/>
      <c r="B309" s="47"/>
      <c r="C309" s="171"/>
      <c r="D309" s="225"/>
      <c r="E309" s="233"/>
      <c r="F309" s="234"/>
      <c r="G309" s="235"/>
      <c r="H309" s="187" t="s">
        <v>345</v>
      </c>
      <c r="I309" s="188" t="s">
        <v>573</v>
      </c>
      <c r="J309" s="189"/>
      <c r="K309" s="189"/>
      <c r="L309" s="190"/>
      <c r="M309" s="4"/>
      <c r="N309" s="79"/>
      <c r="O309" s="79"/>
      <c r="P309" s="79"/>
      <c r="Q309" s="79"/>
      <c r="R309" s="79"/>
      <c r="S309" s="79"/>
      <c r="T309" s="79"/>
      <c r="U309" s="79"/>
      <c r="V309" s="79"/>
      <c r="W309" s="79"/>
      <c r="X309" s="79"/>
      <c r="Y309" s="79"/>
      <c r="Z309" s="106"/>
      <c r="AA309" s="64"/>
    </row>
    <row r="310" spans="1:27" ht="20.100000000000001" customHeight="1" x14ac:dyDescent="0.15">
      <c r="A310" s="126"/>
      <c r="B310" s="47"/>
      <c r="C310" s="171"/>
      <c r="D310" s="236" t="s">
        <v>116</v>
      </c>
      <c r="E310" s="195" t="s">
        <v>881</v>
      </c>
      <c r="F310" s="198"/>
      <c r="G310" s="196"/>
      <c r="H310" s="187" t="s">
        <v>346</v>
      </c>
      <c r="I310" s="188" t="s">
        <v>574</v>
      </c>
      <c r="J310" s="189"/>
      <c r="K310" s="189"/>
      <c r="L310" s="190"/>
      <c r="M310" s="4"/>
      <c r="N310" s="79"/>
      <c r="O310" s="79"/>
      <c r="P310" s="79"/>
      <c r="Q310" s="79"/>
      <c r="R310" s="79"/>
      <c r="S310" s="79"/>
      <c r="T310" s="79"/>
      <c r="U310" s="79"/>
      <c r="V310" s="79"/>
      <c r="W310" s="79"/>
      <c r="X310" s="79"/>
      <c r="Y310" s="79"/>
      <c r="Z310" s="106"/>
      <c r="AA310" s="64"/>
    </row>
    <row r="311" spans="1:27" ht="20.100000000000001" customHeight="1" x14ac:dyDescent="0.15">
      <c r="A311" s="126"/>
      <c r="B311" s="47"/>
      <c r="C311" s="171"/>
      <c r="D311" s="237"/>
      <c r="E311" s="184"/>
      <c r="F311" s="185"/>
      <c r="G311" s="186"/>
      <c r="H311" s="187" t="s">
        <v>347</v>
      </c>
      <c r="I311" s="188" t="s">
        <v>575</v>
      </c>
      <c r="J311" s="189"/>
      <c r="K311" s="189"/>
      <c r="L311" s="190"/>
      <c r="M311" s="4"/>
      <c r="N311" s="79"/>
      <c r="O311" s="79"/>
      <c r="P311" s="79"/>
      <c r="Q311" s="79"/>
      <c r="R311" s="79"/>
      <c r="S311" s="79"/>
      <c r="T311" s="79"/>
      <c r="U311" s="79"/>
      <c r="V311" s="79"/>
      <c r="W311" s="79"/>
      <c r="X311" s="79"/>
      <c r="Y311" s="79"/>
      <c r="Z311" s="106"/>
      <c r="AA311" s="64"/>
    </row>
    <row r="312" spans="1:27" ht="20.100000000000001" customHeight="1" x14ac:dyDescent="0.15">
      <c r="A312" s="126"/>
      <c r="B312" s="47"/>
      <c r="C312" s="171"/>
      <c r="D312" s="237"/>
      <c r="E312" s="184"/>
      <c r="F312" s="185"/>
      <c r="G312" s="186"/>
      <c r="H312" s="187" t="s">
        <v>348</v>
      </c>
      <c r="I312" s="188" t="s">
        <v>888</v>
      </c>
      <c r="J312" s="189"/>
      <c r="K312" s="189"/>
      <c r="L312" s="190"/>
      <c r="M312" s="4"/>
      <c r="N312" s="79"/>
      <c r="O312" s="79"/>
      <c r="P312" s="79"/>
      <c r="Q312" s="79"/>
      <c r="R312" s="79"/>
      <c r="S312" s="79"/>
      <c r="T312" s="79"/>
      <c r="U312" s="79"/>
      <c r="V312" s="79"/>
      <c r="W312" s="79"/>
      <c r="X312" s="79"/>
      <c r="Y312" s="79"/>
      <c r="Z312" s="106"/>
      <c r="AA312" s="64"/>
    </row>
    <row r="313" spans="1:27" ht="20.100000000000001" customHeight="1" x14ac:dyDescent="0.15">
      <c r="A313" s="126"/>
      <c r="B313" s="47"/>
      <c r="C313" s="171"/>
      <c r="D313" s="237"/>
      <c r="E313" s="184"/>
      <c r="F313" s="185"/>
      <c r="G313" s="186"/>
      <c r="H313" s="187" t="s">
        <v>349</v>
      </c>
      <c r="I313" s="188" t="s">
        <v>576</v>
      </c>
      <c r="J313" s="189"/>
      <c r="K313" s="189"/>
      <c r="L313" s="190"/>
      <c r="M313" s="4"/>
      <c r="N313" s="79"/>
      <c r="O313" s="79"/>
      <c r="P313" s="79"/>
      <c r="Q313" s="79"/>
      <c r="R313" s="79"/>
      <c r="S313" s="79"/>
      <c r="T313" s="79"/>
      <c r="U313" s="79"/>
      <c r="V313" s="79"/>
      <c r="W313" s="79"/>
      <c r="X313" s="79"/>
      <c r="Y313" s="79"/>
      <c r="Z313" s="106"/>
      <c r="AA313" s="64"/>
    </row>
    <row r="314" spans="1:27" ht="20.100000000000001" customHeight="1" x14ac:dyDescent="0.15">
      <c r="A314" s="126"/>
      <c r="B314" s="47"/>
      <c r="C314" s="171"/>
      <c r="D314" s="237"/>
      <c r="E314" s="184"/>
      <c r="F314" s="185"/>
      <c r="G314" s="186"/>
      <c r="H314" s="187" t="s">
        <v>350</v>
      </c>
      <c r="I314" s="188" t="s">
        <v>577</v>
      </c>
      <c r="J314" s="189"/>
      <c r="K314" s="189"/>
      <c r="L314" s="190"/>
      <c r="M314" s="4"/>
      <c r="N314" s="79"/>
      <c r="O314" s="79"/>
      <c r="P314" s="79"/>
      <c r="Q314" s="79"/>
      <c r="R314" s="79"/>
      <c r="S314" s="79"/>
      <c r="T314" s="79"/>
      <c r="U314" s="79"/>
      <c r="V314" s="79"/>
      <c r="W314" s="79"/>
      <c r="X314" s="79"/>
      <c r="Y314" s="79"/>
      <c r="Z314" s="106"/>
      <c r="AA314" s="64"/>
    </row>
    <row r="315" spans="1:27" ht="20.100000000000001" customHeight="1" x14ac:dyDescent="0.15">
      <c r="A315" s="126"/>
      <c r="B315" s="47"/>
      <c r="C315" s="171"/>
      <c r="D315" s="237"/>
      <c r="E315" s="184"/>
      <c r="F315" s="185"/>
      <c r="G315" s="186"/>
      <c r="H315" s="187" t="s">
        <v>882</v>
      </c>
      <c r="I315" s="188" t="s">
        <v>883</v>
      </c>
      <c r="J315" s="189"/>
      <c r="K315" s="189"/>
      <c r="L315" s="190"/>
      <c r="M315" s="4"/>
      <c r="N315" s="79"/>
      <c r="O315" s="79"/>
      <c r="P315" s="79"/>
      <c r="Q315" s="79"/>
      <c r="R315" s="79"/>
      <c r="S315" s="79"/>
      <c r="T315" s="79"/>
      <c r="U315" s="79"/>
      <c r="V315" s="79"/>
      <c r="W315" s="79"/>
      <c r="X315" s="79"/>
      <c r="Y315" s="79"/>
      <c r="Z315" s="106"/>
      <c r="AA315" s="64"/>
    </row>
    <row r="316" spans="1:27" ht="20.100000000000001" customHeight="1" x14ac:dyDescent="0.15">
      <c r="A316" s="126"/>
      <c r="B316" s="47"/>
      <c r="C316" s="171"/>
      <c r="D316" s="237"/>
      <c r="E316" s="184"/>
      <c r="F316" s="185"/>
      <c r="G316" s="186"/>
      <c r="H316" s="187" t="s">
        <v>884</v>
      </c>
      <c r="I316" s="188" t="s">
        <v>885</v>
      </c>
      <c r="J316" s="189"/>
      <c r="K316" s="189"/>
      <c r="L316" s="190"/>
      <c r="M316" s="4"/>
      <c r="N316" s="79"/>
      <c r="O316" s="79"/>
      <c r="P316" s="79"/>
      <c r="Q316" s="79"/>
      <c r="R316" s="79"/>
      <c r="S316" s="79"/>
      <c r="T316" s="79"/>
      <c r="U316" s="79"/>
      <c r="V316" s="79"/>
      <c r="W316" s="79"/>
      <c r="X316" s="79"/>
      <c r="Y316" s="79"/>
      <c r="Z316" s="106"/>
      <c r="AA316" s="64"/>
    </row>
    <row r="317" spans="1:27" ht="20.100000000000001" customHeight="1" x14ac:dyDescent="0.15">
      <c r="A317" s="126"/>
      <c r="B317" s="47"/>
      <c r="C317" s="171"/>
      <c r="D317" s="238"/>
      <c r="E317" s="192"/>
      <c r="F317" s="197"/>
      <c r="G317" s="193"/>
      <c r="H317" s="187" t="s">
        <v>886</v>
      </c>
      <c r="I317" s="188" t="s">
        <v>887</v>
      </c>
      <c r="J317" s="189"/>
      <c r="K317" s="189"/>
      <c r="L317" s="190"/>
      <c r="M317" s="4"/>
      <c r="N317" s="79"/>
      <c r="O317" s="79"/>
      <c r="P317" s="79"/>
      <c r="Q317" s="79"/>
      <c r="R317" s="79"/>
      <c r="S317" s="79"/>
      <c r="T317" s="79"/>
      <c r="U317" s="79"/>
      <c r="V317" s="79"/>
      <c r="W317" s="79"/>
      <c r="X317" s="79"/>
      <c r="Y317" s="79"/>
      <c r="Z317" s="106"/>
      <c r="AA317" s="64"/>
    </row>
    <row r="318" spans="1:27" ht="20.100000000000001" customHeight="1" x14ac:dyDescent="0.15">
      <c r="A318" s="126"/>
      <c r="B318" s="47"/>
      <c r="C318" s="171"/>
      <c r="D318" s="236" t="s">
        <v>117</v>
      </c>
      <c r="E318" s="203" t="s">
        <v>118</v>
      </c>
      <c r="F318" s="204"/>
      <c r="G318" s="224"/>
      <c r="H318" s="187" t="s">
        <v>351</v>
      </c>
      <c r="I318" s="188" t="s">
        <v>578</v>
      </c>
      <c r="J318" s="189"/>
      <c r="K318" s="189"/>
      <c r="L318" s="190"/>
      <c r="M318" s="4"/>
      <c r="N318" s="79"/>
      <c r="O318" s="79"/>
      <c r="P318" s="79"/>
      <c r="Q318" s="79"/>
      <c r="R318" s="79"/>
      <c r="S318" s="79"/>
      <c r="T318" s="79"/>
      <c r="U318" s="79"/>
      <c r="V318" s="79"/>
      <c r="W318" s="79"/>
      <c r="X318" s="79"/>
      <c r="Y318" s="79"/>
      <c r="Z318" s="106"/>
      <c r="AA318" s="64"/>
    </row>
    <row r="319" spans="1:27" ht="20.100000000000001" customHeight="1" x14ac:dyDescent="0.15">
      <c r="A319" s="126"/>
      <c r="B319" s="47"/>
      <c r="C319" s="171"/>
      <c r="D319" s="237"/>
      <c r="E319" s="205"/>
      <c r="F319" s="206"/>
      <c r="G319" s="239"/>
      <c r="H319" s="187" t="s">
        <v>352</v>
      </c>
      <c r="I319" s="188" t="s">
        <v>579</v>
      </c>
      <c r="J319" s="189"/>
      <c r="K319" s="189"/>
      <c r="L319" s="190"/>
      <c r="M319" s="2"/>
      <c r="N319" s="79"/>
      <c r="O319" s="79"/>
      <c r="P319" s="79"/>
      <c r="Q319" s="79"/>
      <c r="R319" s="79"/>
      <c r="S319" s="79"/>
      <c r="T319" s="79"/>
      <c r="U319" s="79"/>
      <c r="V319" s="79"/>
      <c r="W319" s="79"/>
      <c r="X319" s="79"/>
      <c r="Y319" s="79"/>
      <c r="Z319" s="106"/>
      <c r="AA319" s="64"/>
    </row>
    <row r="320" spans="1:27" ht="20.100000000000001" customHeight="1" x14ac:dyDescent="0.15">
      <c r="A320" s="126"/>
      <c r="B320" s="47"/>
      <c r="C320" s="171"/>
      <c r="D320" s="237"/>
      <c r="E320" s="205"/>
      <c r="F320" s="206"/>
      <c r="G320" s="239"/>
      <c r="H320" s="187" t="s">
        <v>353</v>
      </c>
      <c r="I320" s="188" t="s">
        <v>580</v>
      </c>
      <c r="J320" s="189"/>
      <c r="K320" s="189"/>
      <c r="L320" s="190"/>
      <c r="M320" s="4"/>
      <c r="N320" s="79"/>
      <c r="O320" s="79"/>
      <c r="P320" s="79"/>
      <c r="Q320" s="79"/>
      <c r="R320" s="79"/>
      <c r="S320" s="79"/>
      <c r="T320" s="79"/>
      <c r="U320" s="79"/>
      <c r="V320" s="79"/>
      <c r="W320" s="79"/>
      <c r="X320" s="79"/>
      <c r="Y320" s="79"/>
      <c r="Z320" s="106"/>
      <c r="AA320" s="64"/>
    </row>
    <row r="321" spans="1:27" ht="20.100000000000001" customHeight="1" x14ac:dyDescent="0.15">
      <c r="A321" s="126"/>
      <c r="B321" s="47"/>
      <c r="C321" s="171"/>
      <c r="D321" s="237"/>
      <c r="E321" s="205"/>
      <c r="F321" s="206"/>
      <c r="G321" s="239"/>
      <c r="H321" s="187" t="s">
        <v>354</v>
      </c>
      <c r="I321" s="188" t="s">
        <v>581</v>
      </c>
      <c r="J321" s="189"/>
      <c r="K321" s="189"/>
      <c r="L321" s="190"/>
      <c r="M321" s="4"/>
      <c r="N321" s="79"/>
      <c r="O321" s="79"/>
      <c r="P321" s="79"/>
      <c r="Q321" s="79"/>
      <c r="R321" s="79"/>
      <c r="S321" s="79"/>
      <c r="T321" s="79"/>
      <c r="U321" s="79"/>
      <c r="V321" s="79"/>
      <c r="W321" s="79"/>
      <c r="X321" s="79"/>
      <c r="Y321" s="79"/>
      <c r="Z321" s="106"/>
      <c r="AA321" s="64"/>
    </row>
    <row r="322" spans="1:27" ht="20.100000000000001" customHeight="1" x14ac:dyDescent="0.15">
      <c r="A322" s="126"/>
      <c r="B322" s="47"/>
      <c r="C322" s="171"/>
      <c r="D322" s="237"/>
      <c r="E322" s="205"/>
      <c r="F322" s="206"/>
      <c r="G322" s="239"/>
      <c r="H322" s="187" t="s">
        <v>355</v>
      </c>
      <c r="I322" s="188" t="s">
        <v>582</v>
      </c>
      <c r="J322" s="189"/>
      <c r="K322" s="189"/>
      <c r="L322" s="190"/>
      <c r="M322" s="4"/>
      <c r="N322" s="79"/>
      <c r="O322" s="79"/>
      <c r="P322" s="79"/>
      <c r="Q322" s="79"/>
      <c r="R322" s="79"/>
      <c r="S322" s="79"/>
      <c r="T322" s="79"/>
      <c r="U322" s="79"/>
      <c r="V322" s="79"/>
      <c r="W322" s="79"/>
      <c r="X322" s="79"/>
      <c r="Y322" s="79"/>
      <c r="Z322" s="106"/>
      <c r="AA322" s="64"/>
    </row>
    <row r="323" spans="1:27" ht="20.100000000000001" customHeight="1" x14ac:dyDescent="0.15">
      <c r="A323" s="126"/>
      <c r="B323" s="47"/>
      <c r="C323" s="171"/>
      <c r="D323" s="237"/>
      <c r="E323" s="205"/>
      <c r="F323" s="206"/>
      <c r="G323" s="239"/>
      <c r="H323" s="187" t="s">
        <v>356</v>
      </c>
      <c r="I323" s="188" t="s">
        <v>583</v>
      </c>
      <c r="J323" s="189"/>
      <c r="K323" s="189"/>
      <c r="L323" s="190"/>
      <c r="M323" s="4"/>
      <c r="N323" s="79"/>
      <c r="O323" s="79"/>
      <c r="P323" s="79"/>
      <c r="Q323" s="79"/>
      <c r="R323" s="79"/>
      <c r="S323" s="79"/>
      <c r="T323" s="79"/>
      <c r="U323" s="79"/>
      <c r="V323" s="79"/>
      <c r="W323" s="79"/>
      <c r="X323" s="79"/>
      <c r="Y323" s="79"/>
      <c r="Z323" s="106"/>
      <c r="AA323" s="64"/>
    </row>
    <row r="324" spans="1:27" ht="20.100000000000001" customHeight="1" x14ac:dyDescent="0.15">
      <c r="A324" s="126"/>
      <c r="B324" s="47"/>
      <c r="C324" s="171"/>
      <c r="D324" s="238"/>
      <c r="E324" s="207"/>
      <c r="F324" s="208"/>
      <c r="G324" s="180"/>
      <c r="H324" s="187" t="s">
        <v>357</v>
      </c>
      <c r="I324" s="188" t="s">
        <v>584</v>
      </c>
      <c r="J324" s="189"/>
      <c r="K324" s="189"/>
      <c r="L324" s="190"/>
      <c r="M324" s="4"/>
      <c r="N324" s="79"/>
      <c r="O324" s="79"/>
      <c r="P324" s="79"/>
      <c r="Q324" s="79"/>
      <c r="R324" s="79"/>
      <c r="S324" s="79"/>
      <c r="T324" s="79"/>
      <c r="U324" s="79"/>
      <c r="V324" s="79"/>
      <c r="W324" s="79"/>
      <c r="X324" s="79"/>
      <c r="Y324" s="79"/>
      <c r="Z324" s="106"/>
      <c r="AA324" s="64"/>
    </row>
    <row r="325" spans="1:27" ht="20.100000000000001" customHeight="1" x14ac:dyDescent="0.15">
      <c r="A325" s="126"/>
      <c r="B325" s="47"/>
      <c r="C325" s="171"/>
      <c r="D325" s="236" t="s">
        <v>119</v>
      </c>
      <c r="E325" s="195" t="s">
        <v>120</v>
      </c>
      <c r="F325" s="198"/>
      <c r="G325" s="196"/>
      <c r="H325" s="187" t="s">
        <v>358</v>
      </c>
      <c r="I325" s="188" t="s">
        <v>585</v>
      </c>
      <c r="J325" s="189"/>
      <c r="K325" s="189"/>
      <c r="L325" s="190"/>
      <c r="M325" s="4"/>
      <c r="N325" s="79"/>
      <c r="O325" s="79"/>
      <c r="P325" s="79"/>
      <c r="Q325" s="79"/>
      <c r="R325" s="79"/>
      <c r="S325" s="79"/>
      <c r="T325" s="79"/>
      <c r="U325" s="79"/>
      <c r="V325" s="79"/>
      <c r="W325" s="79"/>
      <c r="X325" s="79"/>
      <c r="Y325" s="79"/>
      <c r="Z325" s="106"/>
      <c r="AA325" s="64"/>
    </row>
    <row r="326" spans="1:27" ht="20.100000000000001" customHeight="1" x14ac:dyDescent="0.15">
      <c r="A326" s="126"/>
      <c r="B326" s="47"/>
      <c r="C326" s="171"/>
      <c r="D326" s="238"/>
      <c r="E326" s="192"/>
      <c r="F326" s="197"/>
      <c r="G326" s="193"/>
      <c r="H326" s="187" t="s">
        <v>359</v>
      </c>
      <c r="I326" s="188" t="s">
        <v>586</v>
      </c>
      <c r="J326" s="189"/>
      <c r="K326" s="189"/>
      <c r="L326" s="190"/>
      <c r="M326" s="4"/>
      <c r="N326" s="79"/>
      <c r="O326" s="79"/>
      <c r="P326" s="79"/>
      <c r="Q326" s="79"/>
      <c r="R326" s="79"/>
      <c r="S326" s="79"/>
      <c r="T326" s="79"/>
      <c r="U326" s="79"/>
      <c r="V326" s="79"/>
      <c r="W326" s="79"/>
      <c r="X326" s="79"/>
      <c r="Y326" s="79"/>
      <c r="Z326" s="106"/>
      <c r="AA326" s="64"/>
    </row>
    <row r="327" spans="1:27" ht="20.100000000000001" customHeight="1" x14ac:dyDescent="0.15">
      <c r="A327" s="126"/>
      <c r="B327" s="47"/>
      <c r="C327" s="171"/>
      <c r="D327" s="236" t="s">
        <v>121</v>
      </c>
      <c r="E327" s="203" t="s">
        <v>122</v>
      </c>
      <c r="F327" s="204"/>
      <c r="G327" s="224"/>
      <c r="H327" s="187" t="s">
        <v>360</v>
      </c>
      <c r="I327" s="188" t="s">
        <v>587</v>
      </c>
      <c r="J327" s="189"/>
      <c r="K327" s="189"/>
      <c r="L327" s="190"/>
      <c r="M327" s="4"/>
      <c r="N327" s="79"/>
      <c r="O327" s="79"/>
      <c r="P327" s="79"/>
      <c r="Q327" s="79"/>
      <c r="R327" s="79"/>
      <c r="S327" s="79"/>
      <c r="T327" s="79"/>
      <c r="U327" s="79"/>
      <c r="V327" s="79"/>
      <c r="W327" s="79"/>
      <c r="X327" s="79"/>
      <c r="Y327" s="79"/>
      <c r="Z327" s="106"/>
      <c r="AA327" s="64"/>
    </row>
    <row r="328" spans="1:27" ht="20.100000000000001" customHeight="1" x14ac:dyDescent="0.15">
      <c r="A328" s="126"/>
      <c r="B328" s="47"/>
      <c r="C328" s="171"/>
      <c r="D328" s="237"/>
      <c r="E328" s="205"/>
      <c r="F328" s="206"/>
      <c r="G328" s="239"/>
      <c r="H328" s="187" t="s">
        <v>361</v>
      </c>
      <c r="I328" s="188" t="s">
        <v>588</v>
      </c>
      <c r="J328" s="189"/>
      <c r="K328" s="189"/>
      <c r="L328" s="190"/>
      <c r="M328" s="4"/>
      <c r="N328" s="79"/>
      <c r="O328" s="79"/>
      <c r="P328" s="79"/>
      <c r="Q328" s="79"/>
      <c r="R328" s="79"/>
      <c r="S328" s="79"/>
      <c r="T328" s="79"/>
      <c r="U328" s="79"/>
      <c r="V328" s="79"/>
      <c r="W328" s="79"/>
      <c r="X328" s="79"/>
      <c r="Y328" s="79"/>
      <c r="Z328" s="106"/>
      <c r="AA328" s="64"/>
    </row>
    <row r="329" spans="1:27" ht="20.100000000000001" customHeight="1" x14ac:dyDescent="0.15">
      <c r="A329" s="126"/>
      <c r="B329" s="47"/>
      <c r="C329" s="171"/>
      <c r="D329" s="237"/>
      <c r="E329" s="205"/>
      <c r="F329" s="206"/>
      <c r="G329" s="239"/>
      <c r="H329" s="187" t="s">
        <v>362</v>
      </c>
      <c r="I329" s="188" t="s">
        <v>589</v>
      </c>
      <c r="J329" s="189"/>
      <c r="K329" s="189"/>
      <c r="L329" s="190"/>
      <c r="M329" s="4"/>
      <c r="N329" s="79"/>
      <c r="O329" s="79"/>
      <c r="P329" s="79"/>
      <c r="Q329" s="79"/>
      <c r="R329" s="79"/>
      <c r="S329" s="79"/>
      <c r="T329" s="79"/>
      <c r="U329" s="79"/>
      <c r="V329" s="79"/>
      <c r="W329" s="79"/>
      <c r="X329" s="79"/>
      <c r="Y329" s="79"/>
      <c r="Z329" s="106"/>
      <c r="AA329" s="64"/>
    </row>
    <row r="330" spans="1:27" ht="20.100000000000001" customHeight="1" x14ac:dyDescent="0.15">
      <c r="A330" s="126"/>
      <c r="B330" s="47"/>
      <c r="C330" s="171"/>
      <c r="D330" s="238"/>
      <c r="E330" s="207"/>
      <c r="F330" s="208"/>
      <c r="G330" s="180"/>
      <c r="H330" s="187" t="s">
        <v>363</v>
      </c>
      <c r="I330" s="188" t="s">
        <v>590</v>
      </c>
      <c r="J330" s="189"/>
      <c r="K330" s="189"/>
      <c r="L330" s="190"/>
      <c r="M330" s="4"/>
      <c r="N330" s="79"/>
      <c r="O330" s="79"/>
      <c r="P330" s="79"/>
      <c r="Q330" s="79"/>
      <c r="R330" s="79"/>
      <c r="S330" s="79"/>
      <c r="T330" s="79"/>
      <c r="U330" s="79"/>
      <c r="V330" s="79"/>
      <c r="W330" s="79"/>
      <c r="X330" s="79"/>
      <c r="Y330" s="79"/>
      <c r="Z330" s="106"/>
      <c r="AA330" s="64"/>
    </row>
    <row r="331" spans="1:27" ht="20.100000000000001" customHeight="1" x14ac:dyDescent="0.15">
      <c r="A331" s="126"/>
      <c r="B331" s="47"/>
      <c r="C331" s="171"/>
      <c r="D331" s="236" t="s">
        <v>123</v>
      </c>
      <c r="E331" s="203" t="s">
        <v>124</v>
      </c>
      <c r="F331" s="204"/>
      <c r="G331" s="224"/>
      <c r="H331" s="187" t="s">
        <v>364</v>
      </c>
      <c r="I331" s="188" t="s">
        <v>591</v>
      </c>
      <c r="J331" s="189"/>
      <c r="K331" s="189"/>
      <c r="L331" s="190"/>
      <c r="M331" s="4"/>
      <c r="N331" s="79"/>
      <c r="O331" s="79"/>
      <c r="P331" s="79"/>
      <c r="Q331" s="79"/>
      <c r="R331" s="79"/>
      <c r="S331" s="79"/>
      <c r="T331" s="79"/>
      <c r="U331" s="79"/>
      <c r="V331" s="79"/>
      <c r="W331" s="79"/>
      <c r="X331" s="79"/>
      <c r="Y331" s="79"/>
      <c r="Z331" s="106"/>
      <c r="AA331" s="64"/>
    </row>
    <row r="332" spans="1:27" ht="20.100000000000001" customHeight="1" x14ac:dyDescent="0.15">
      <c r="A332" s="126"/>
      <c r="B332" s="47"/>
      <c r="C332" s="171"/>
      <c r="D332" s="237"/>
      <c r="E332" s="205"/>
      <c r="F332" s="206"/>
      <c r="G332" s="239"/>
      <c r="H332" s="187" t="s">
        <v>365</v>
      </c>
      <c r="I332" s="188" t="s">
        <v>592</v>
      </c>
      <c r="J332" s="189"/>
      <c r="K332" s="189"/>
      <c r="L332" s="190"/>
      <c r="M332" s="4"/>
      <c r="N332" s="79"/>
      <c r="O332" s="79"/>
      <c r="P332" s="79"/>
      <c r="Q332" s="79"/>
      <c r="R332" s="79"/>
      <c r="S332" s="79"/>
      <c r="T332" s="79"/>
      <c r="U332" s="79"/>
      <c r="V332" s="79"/>
      <c r="W332" s="79"/>
      <c r="X332" s="79"/>
      <c r="Y332" s="79"/>
      <c r="Z332" s="106"/>
      <c r="AA332" s="64"/>
    </row>
    <row r="333" spans="1:27" ht="20.100000000000001" customHeight="1" x14ac:dyDescent="0.15">
      <c r="A333" s="126"/>
      <c r="B333" s="47"/>
      <c r="C333" s="171"/>
      <c r="D333" s="237"/>
      <c r="E333" s="205"/>
      <c r="F333" s="206"/>
      <c r="G333" s="239"/>
      <c r="H333" s="187" t="s">
        <v>366</v>
      </c>
      <c r="I333" s="188" t="s">
        <v>593</v>
      </c>
      <c r="J333" s="189"/>
      <c r="K333" s="189"/>
      <c r="L333" s="190"/>
      <c r="M333" s="4"/>
      <c r="N333" s="79"/>
      <c r="O333" s="79"/>
      <c r="P333" s="79"/>
      <c r="Q333" s="79"/>
      <c r="R333" s="79"/>
      <c r="S333" s="79"/>
      <c r="T333" s="79"/>
      <c r="U333" s="79"/>
      <c r="V333" s="79"/>
      <c r="W333" s="79"/>
      <c r="X333" s="79"/>
      <c r="Y333" s="79"/>
      <c r="Z333" s="106"/>
      <c r="AA333" s="64"/>
    </row>
    <row r="334" spans="1:27" ht="20.100000000000001" customHeight="1" x14ac:dyDescent="0.15">
      <c r="A334" s="126"/>
      <c r="B334" s="47"/>
      <c r="C334" s="171"/>
      <c r="D334" s="237"/>
      <c r="E334" s="205"/>
      <c r="F334" s="206"/>
      <c r="G334" s="239"/>
      <c r="H334" s="187" t="s">
        <v>367</v>
      </c>
      <c r="I334" s="188" t="s">
        <v>594</v>
      </c>
      <c r="J334" s="189"/>
      <c r="K334" s="189"/>
      <c r="L334" s="190"/>
      <c r="M334" s="4"/>
      <c r="N334" s="79"/>
      <c r="O334" s="79"/>
      <c r="P334" s="79"/>
      <c r="Q334" s="79"/>
      <c r="R334" s="79"/>
      <c r="S334" s="79"/>
      <c r="T334" s="79"/>
      <c r="U334" s="79"/>
      <c r="V334" s="79"/>
      <c r="W334" s="79"/>
      <c r="X334" s="79"/>
      <c r="Y334" s="79"/>
      <c r="Z334" s="106"/>
      <c r="AA334" s="64"/>
    </row>
    <row r="335" spans="1:27" ht="20.100000000000001" customHeight="1" x14ac:dyDescent="0.15">
      <c r="A335" s="126"/>
      <c r="B335" s="47"/>
      <c r="C335" s="171"/>
      <c r="D335" s="237"/>
      <c r="E335" s="205"/>
      <c r="F335" s="206"/>
      <c r="G335" s="239"/>
      <c r="H335" s="187" t="s">
        <v>368</v>
      </c>
      <c r="I335" s="188" t="s">
        <v>595</v>
      </c>
      <c r="J335" s="189"/>
      <c r="K335" s="189"/>
      <c r="L335" s="190"/>
      <c r="M335" s="4"/>
      <c r="N335" s="79"/>
      <c r="O335" s="79"/>
      <c r="P335" s="79"/>
      <c r="Q335" s="79"/>
      <c r="R335" s="79"/>
      <c r="S335" s="79"/>
      <c r="T335" s="79"/>
      <c r="U335" s="79"/>
      <c r="V335" s="79"/>
      <c r="W335" s="79"/>
      <c r="X335" s="79"/>
      <c r="Y335" s="79"/>
      <c r="Z335" s="106"/>
      <c r="AA335" s="64"/>
    </row>
    <row r="336" spans="1:27" ht="20.100000000000001" customHeight="1" x14ac:dyDescent="0.15">
      <c r="A336" s="126"/>
      <c r="B336" s="47"/>
      <c r="C336" s="171"/>
      <c r="D336" s="237"/>
      <c r="E336" s="205"/>
      <c r="F336" s="206"/>
      <c r="G336" s="239"/>
      <c r="H336" s="187" t="s">
        <v>369</v>
      </c>
      <c r="I336" s="188" t="s">
        <v>596</v>
      </c>
      <c r="J336" s="189"/>
      <c r="K336" s="189"/>
      <c r="L336" s="190"/>
      <c r="M336" s="4"/>
      <c r="N336" s="79"/>
      <c r="O336" s="79"/>
      <c r="P336" s="79"/>
      <c r="Q336" s="79"/>
      <c r="R336" s="79"/>
      <c r="S336" s="79"/>
      <c r="T336" s="79"/>
      <c r="U336" s="79"/>
      <c r="V336" s="79"/>
      <c r="W336" s="79"/>
      <c r="X336" s="79"/>
      <c r="Y336" s="79"/>
      <c r="Z336" s="106"/>
      <c r="AA336" s="64"/>
    </row>
    <row r="337" spans="1:27" ht="20.100000000000001" customHeight="1" x14ac:dyDescent="0.15">
      <c r="A337" s="126"/>
      <c r="B337" s="47"/>
      <c r="C337" s="171"/>
      <c r="D337" s="238"/>
      <c r="E337" s="207"/>
      <c r="F337" s="208"/>
      <c r="G337" s="180"/>
      <c r="H337" s="187" t="s">
        <v>370</v>
      </c>
      <c r="I337" s="188" t="s">
        <v>597</v>
      </c>
      <c r="J337" s="189"/>
      <c r="K337" s="189"/>
      <c r="L337" s="190"/>
      <c r="M337" s="4"/>
      <c r="N337" s="79"/>
      <c r="O337" s="79"/>
      <c r="P337" s="79"/>
      <c r="Q337" s="79"/>
      <c r="R337" s="79"/>
      <c r="S337" s="79"/>
      <c r="T337" s="79"/>
      <c r="U337" s="79"/>
      <c r="V337" s="79"/>
      <c r="W337" s="79"/>
      <c r="X337" s="79"/>
      <c r="Y337" s="79"/>
      <c r="Z337" s="106"/>
      <c r="AA337" s="64"/>
    </row>
    <row r="338" spans="1:27" ht="20.100000000000001" customHeight="1" x14ac:dyDescent="0.15">
      <c r="A338" s="126"/>
      <c r="B338" s="47"/>
      <c r="C338" s="171"/>
      <c r="D338" s="236" t="s">
        <v>125</v>
      </c>
      <c r="E338" s="195" t="s">
        <v>126</v>
      </c>
      <c r="F338" s="198"/>
      <c r="G338" s="196"/>
      <c r="H338" s="187" t="s">
        <v>371</v>
      </c>
      <c r="I338" s="188" t="s">
        <v>598</v>
      </c>
      <c r="J338" s="189"/>
      <c r="K338" s="189"/>
      <c r="L338" s="190"/>
      <c r="M338" s="4"/>
      <c r="N338" s="79"/>
      <c r="O338" s="79"/>
      <c r="P338" s="79"/>
      <c r="Q338" s="79"/>
      <c r="R338" s="79"/>
      <c r="S338" s="79"/>
      <c r="T338" s="79"/>
      <c r="U338" s="79"/>
      <c r="V338" s="79"/>
      <c r="W338" s="79"/>
      <c r="X338" s="79"/>
      <c r="Y338" s="79"/>
      <c r="Z338" s="106"/>
      <c r="AA338" s="64"/>
    </row>
    <row r="339" spans="1:27" ht="20.100000000000001" customHeight="1" x14ac:dyDescent="0.15">
      <c r="A339" s="126"/>
      <c r="B339" s="47"/>
      <c r="C339" s="171"/>
      <c r="D339" s="237"/>
      <c r="E339" s="184"/>
      <c r="F339" s="185"/>
      <c r="G339" s="186"/>
      <c r="H339" s="187" t="s">
        <v>372</v>
      </c>
      <c r="I339" s="188" t="s">
        <v>599</v>
      </c>
      <c r="J339" s="189"/>
      <c r="K339" s="189"/>
      <c r="L339" s="190"/>
      <c r="M339" s="4"/>
      <c r="N339" s="79"/>
      <c r="O339" s="79"/>
      <c r="P339" s="79"/>
      <c r="Q339" s="79"/>
      <c r="R339" s="79"/>
      <c r="S339" s="79"/>
      <c r="T339" s="79"/>
      <c r="U339" s="79"/>
      <c r="V339" s="79"/>
      <c r="W339" s="79"/>
      <c r="X339" s="79"/>
      <c r="Y339" s="79"/>
      <c r="Z339" s="106"/>
      <c r="AA339" s="64"/>
    </row>
    <row r="340" spans="1:27" ht="20.100000000000001" customHeight="1" x14ac:dyDescent="0.15">
      <c r="A340" s="126"/>
      <c r="B340" s="47"/>
      <c r="C340" s="171"/>
      <c r="D340" s="237"/>
      <c r="E340" s="184"/>
      <c r="F340" s="185"/>
      <c r="G340" s="186"/>
      <c r="H340" s="187" t="s">
        <v>373</v>
      </c>
      <c r="I340" s="188" t="s">
        <v>600</v>
      </c>
      <c r="J340" s="189"/>
      <c r="K340" s="189"/>
      <c r="L340" s="190"/>
      <c r="M340" s="2"/>
      <c r="N340" s="79"/>
      <c r="O340" s="79"/>
      <c r="P340" s="79"/>
      <c r="Q340" s="79"/>
      <c r="R340" s="79"/>
      <c r="S340" s="79"/>
      <c r="T340" s="79"/>
      <c r="U340" s="79"/>
      <c r="V340" s="79"/>
      <c r="W340" s="79"/>
      <c r="X340" s="79"/>
      <c r="Y340" s="79"/>
      <c r="Z340" s="106"/>
      <c r="AA340" s="64"/>
    </row>
    <row r="341" spans="1:27" ht="20.100000000000001" customHeight="1" x14ac:dyDescent="0.15">
      <c r="A341" s="126"/>
      <c r="B341" s="47"/>
      <c r="C341" s="171"/>
      <c r="D341" s="237"/>
      <c r="E341" s="184"/>
      <c r="F341" s="185"/>
      <c r="G341" s="186"/>
      <c r="H341" s="187" t="s">
        <v>374</v>
      </c>
      <c r="I341" s="188" t="s">
        <v>601</v>
      </c>
      <c r="J341" s="189"/>
      <c r="K341" s="189"/>
      <c r="L341" s="190"/>
      <c r="M341" s="4"/>
      <c r="N341" s="79"/>
      <c r="O341" s="79"/>
      <c r="P341" s="79"/>
      <c r="Q341" s="79"/>
      <c r="R341" s="79"/>
      <c r="S341" s="79"/>
      <c r="T341" s="79"/>
      <c r="U341" s="79"/>
      <c r="V341" s="79"/>
      <c r="W341" s="79"/>
      <c r="X341" s="79"/>
      <c r="Y341" s="79"/>
      <c r="Z341" s="106"/>
      <c r="AA341" s="64"/>
    </row>
    <row r="342" spans="1:27" ht="20.100000000000001" customHeight="1" x14ac:dyDescent="0.15">
      <c r="A342" s="126"/>
      <c r="B342" s="47"/>
      <c r="C342" s="171"/>
      <c r="D342" s="238"/>
      <c r="E342" s="192"/>
      <c r="F342" s="197"/>
      <c r="G342" s="193"/>
      <c r="H342" s="187" t="s">
        <v>375</v>
      </c>
      <c r="I342" s="188" t="s">
        <v>602</v>
      </c>
      <c r="J342" s="189"/>
      <c r="K342" s="189"/>
      <c r="L342" s="190"/>
      <c r="M342" s="4"/>
      <c r="N342" s="79"/>
      <c r="O342" s="79"/>
      <c r="P342" s="79"/>
      <c r="Q342" s="79"/>
      <c r="R342" s="79"/>
      <c r="S342" s="79"/>
      <c r="T342" s="79"/>
      <c r="U342" s="79"/>
      <c r="V342" s="79"/>
      <c r="W342" s="79"/>
      <c r="X342" s="79"/>
      <c r="Y342" s="79"/>
      <c r="Z342" s="106"/>
      <c r="AA342" s="64"/>
    </row>
    <row r="343" spans="1:27" ht="20.100000000000001" customHeight="1" x14ac:dyDescent="0.15">
      <c r="A343" s="126"/>
      <c r="B343" s="47"/>
      <c r="C343" s="171"/>
      <c r="D343" s="236" t="s">
        <v>127</v>
      </c>
      <c r="E343" s="203" t="s">
        <v>128</v>
      </c>
      <c r="F343" s="204"/>
      <c r="G343" s="224"/>
      <c r="H343" s="187" t="s">
        <v>376</v>
      </c>
      <c r="I343" s="188" t="s">
        <v>603</v>
      </c>
      <c r="J343" s="189"/>
      <c r="K343" s="189"/>
      <c r="L343" s="190"/>
      <c r="M343" s="4"/>
      <c r="N343" s="79"/>
      <c r="O343" s="79"/>
      <c r="P343" s="79"/>
      <c r="Q343" s="79"/>
      <c r="R343" s="79"/>
      <c r="S343" s="79"/>
      <c r="T343" s="79"/>
      <c r="U343" s="79"/>
      <c r="V343" s="79"/>
      <c r="W343" s="79"/>
      <c r="X343" s="79"/>
      <c r="Y343" s="79"/>
      <c r="Z343" s="106"/>
      <c r="AA343" s="64"/>
    </row>
    <row r="344" spans="1:27" ht="20.100000000000001" customHeight="1" x14ac:dyDescent="0.15">
      <c r="A344" s="126"/>
      <c r="B344" s="47"/>
      <c r="C344" s="171"/>
      <c r="D344" s="237"/>
      <c r="E344" s="205"/>
      <c r="F344" s="206"/>
      <c r="G344" s="239"/>
      <c r="H344" s="187" t="s">
        <v>377</v>
      </c>
      <c r="I344" s="188" t="s">
        <v>604</v>
      </c>
      <c r="J344" s="189"/>
      <c r="K344" s="189"/>
      <c r="L344" s="190"/>
      <c r="M344" s="4"/>
      <c r="N344" s="79"/>
      <c r="O344" s="79"/>
      <c r="P344" s="79"/>
      <c r="Q344" s="79"/>
      <c r="R344" s="79"/>
      <c r="S344" s="79"/>
      <c r="T344" s="79"/>
      <c r="U344" s="79"/>
      <c r="V344" s="79"/>
      <c r="W344" s="79"/>
      <c r="X344" s="79"/>
      <c r="Y344" s="79"/>
      <c r="Z344" s="106"/>
      <c r="AA344" s="64"/>
    </row>
    <row r="345" spans="1:27" ht="20.100000000000001" customHeight="1" x14ac:dyDescent="0.15">
      <c r="A345" s="126"/>
      <c r="B345" s="47"/>
      <c r="C345" s="171"/>
      <c r="D345" s="237"/>
      <c r="E345" s="205"/>
      <c r="F345" s="206"/>
      <c r="G345" s="239"/>
      <c r="H345" s="187" t="s">
        <v>378</v>
      </c>
      <c r="I345" s="188" t="s">
        <v>605</v>
      </c>
      <c r="J345" s="189"/>
      <c r="K345" s="189"/>
      <c r="L345" s="190"/>
      <c r="M345" s="4"/>
      <c r="N345" s="79"/>
      <c r="O345" s="79"/>
      <c r="P345" s="79"/>
      <c r="Q345" s="79"/>
      <c r="R345" s="79"/>
      <c r="S345" s="79"/>
      <c r="T345" s="79"/>
      <c r="U345" s="79"/>
      <c r="V345" s="79"/>
      <c r="W345" s="79"/>
      <c r="X345" s="79"/>
      <c r="Y345" s="79"/>
      <c r="Z345" s="106"/>
      <c r="AA345" s="64"/>
    </row>
    <row r="346" spans="1:27" ht="20.100000000000001" customHeight="1" x14ac:dyDescent="0.15">
      <c r="A346" s="126"/>
      <c r="B346" s="47"/>
      <c r="C346" s="171"/>
      <c r="D346" s="238"/>
      <c r="E346" s="207"/>
      <c r="F346" s="208"/>
      <c r="G346" s="180"/>
      <c r="H346" s="187" t="s">
        <v>379</v>
      </c>
      <c r="I346" s="188" t="s">
        <v>606</v>
      </c>
      <c r="J346" s="189"/>
      <c r="K346" s="189"/>
      <c r="L346" s="190"/>
      <c r="M346" s="4"/>
      <c r="N346" s="79"/>
      <c r="O346" s="79"/>
      <c r="P346" s="79"/>
      <c r="Q346" s="79"/>
      <c r="R346" s="79"/>
      <c r="S346" s="79"/>
      <c r="T346" s="79"/>
      <c r="U346" s="79"/>
      <c r="V346" s="79"/>
      <c r="W346" s="79"/>
      <c r="X346" s="79"/>
      <c r="Y346" s="79"/>
      <c r="Z346" s="106"/>
      <c r="AA346" s="64"/>
    </row>
    <row r="347" spans="1:27" ht="20.100000000000001" customHeight="1" x14ac:dyDescent="0.15">
      <c r="A347" s="126"/>
      <c r="B347" s="47"/>
      <c r="C347" s="171"/>
      <c r="D347" s="236" t="s">
        <v>129</v>
      </c>
      <c r="E347" s="203" t="s">
        <v>130</v>
      </c>
      <c r="F347" s="204"/>
      <c r="G347" s="224"/>
      <c r="H347" s="187" t="s">
        <v>380</v>
      </c>
      <c r="I347" s="188" t="s">
        <v>607</v>
      </c>
      <c r="J347" s="189"/>
      <c r="K347" s="189"/>
      <c r="L347" s="190"/>
      <c r="M347" s="4"/>
      <c r="N347" s="79"/>
      <c r="O347" s="79"/>
      <c r="P347" s="79"/>
      <c r="Q347" s="79"/>
      <c r="R347" s="79"/>
      <c r="S347" s="79"/>
      <c r="T347" s="79"/>
      <c r="U347" s="79"/>
      <c r="V347" s="79"/>
      <c r="W347" s="79"/>
      <c r="X347" s="79"/>
      <c r="Y347" s="79"/>
      <c r="Z347" s="106"/>
      <c r="AA347" s="64"/>
    </row>
    <row r="348" spans="1:27" ht="20.100000000000001" customHeight="1" x14ac:dyDescent="0.15">
      <c r="A348" s="126"/>
      <c r="B348" s="47"/>
      <c r="C348" s="171"/>
      <c r="D348" s="237"/>
      <c r="E348" s="205"/>
      <c r="F348" s="206"/>
      <c r="G348" s="239"/>
      <c r="H348" s="187" t="s">
        <v>381</v>
      </c>
      <c r="I348" s="188" t="s">
        <v>608</v>
      </c>
      <c r="J348" s="189"/>
      <c r="K348" s="189"/>
      <c r="L348" s="190"/>
      <c r="M348" s="4"/>
      <c r="N348" s="79"/>
      <c r="O348" s="79"/>
      <c r="P348" s="79"/>
      <c r="Q348" s="79"/>
      <c r="R348" s="79"/>
      <c r="S348" s="79"/>
      <c r="T348" s="79"/>
      <c r="U348" s="79"/>
      <c r="V348" s="79"/>
      <c r="W348" s="79"/>
      <c r="X348" s="79"/>
      <c r="Y348" s="79"/>
      <c r="Z348" s="106"/>
      <c r="AA348" s="64"/>
    </row>
    <row r="349" spans="1:27" ht="20.100000000000001" customHeight="1" x14ac:dyDescent="0.15">
      <c r="A349" s="126"/>
      <c r="B349" s="47"/>
      <c r="C349" s="171"/>
      <c r="D349" s="237"/>
      <c r="E349" s="205"/>
      <c r="F349" s="206"/>
      <c r="G349" s="239"/>
      <c r="H349" s="187" t="s">
        <v>382</v>
      </c>
      <c r="I349" s="188" t="s">
        <v>609</v>
      </c>
      <c r="J349" s="189"/>
      <c r="K349" s="189"/>
      <c r="L349" s="190"/>
      <c r="M349" s="4"/>
      <c r="N349" s="79"/>
      <c r="O349" s="79"/>
      <c r="P349" s="79"/>
      <c r="Q349" s="79"/>
      <c r="R349" s="79"/>
      <c r="S349" s="79"/>
      <c r="T349" s="79"/>
      <c r="U349" s="79"/>
      <c r="V349" s="79"/>
      <c r="W349" s="79"/>
      <c r="X349" s="79"/>
      <c r="Y349" s="79"/>
      <c r="Z349" s="106"/>
      <c r="AA349" s="64"/>
    </row>
    <row r="350" spans="1:27" ht="20.100000000000001" customHeight="1" x14ac:dyDescent="0.15">
      <c r="A350" s="126"/>
      <c r="B350" s="47"/>
      <c r="C350" s="171"/>
      <c r="D350" s="237"/>
      <c r="E350" s="205"/>
      <c r="F350" s="206"/>
      <c r="G350" s="239"/>
      <c r="H350" s="187" t="s">
        <v>383</v>
      </c>
      <c r="I350" s="188" t="s">
        <v>610</v>
      </c>
      <c r="J350" s="189"/>
      <c r="K350" s="189"/>
      <c r="L350" s="190"/>
      <c r="M350" s="4"/>
      <c r="N350" s="79"/>
      <c r="O350" s="79"/>
      <c r="P350" s="79"/>
      <c r="Q350" s="79"/>
      <c r="R350" s="79"/>
      <c r="S350" s="79"/>
      <c r="T350" s="79"/>
      <c r="U350" s="79"/>
      <c r="V350" s="79"/>
      <c r="W350" s="79"/>
      <c r="X350" s="79"/>
      <c r="Y350" s="79"/>
      <c r="Z350" s="106"/>
      <c r="AA350" s="64"/>
    </row>
    <row r="351" spans="1:27" ht="20.100000000000001" customHeight="1" x14ac:dyDescent="0.15">
      <c r="A351" s="126"/>
      <c r="B351" s="47"/>
      <c r="C351" s="171"/>
      <c r="D351" s="238"/>
      <c r="E351" s="207"/>
      <c r="F351" s="208"/>
      <c r="G351" s="180"/>
      <c r="H351" s="187" t="s">
        <v>384</v>
      </c>
      <c r="I351" s="188" t="s">
        <v>611</v>
      </c>
      <c r="J351" s="189"/>
      <c r="K351" s="189"/>
      <c r="L351" s="190"/>
      <c r="M351" s="4"/>
      <c r="N351" s="79"/>
      <c r="O351" s="79"/>
      <c r="P351" s="79"/>
      <c r="Q351" s="79"/>
      <c r="R351" s="79"/>
      <c r="S351" s="79"/>
      <c r="T351" s="79"/>
      <c r="U351" s="79"/>
      <c r="V351" s="79"/>
      <c r="W351" s="79"/>
      <c r="X351" s="79"/>
      <c r="Y351" s="79"/>
      <c r="Z351" s="106"/>
      <c r="AA351" s="64"/>
    </row>
    <row r="352" spans="1:27" ht="20.100000000000001" customHeight="1" x14ac:dyDescent="0.15">
      <c r="A352" s="126"/>
      <c r="B352" s="47"/>
      <c r="C352" s="171"/>
      <c r="D352" s="236" t="s">
        <v>131</v>
      </c>
      <c r="E352" s="203" t="s">
        <v>132</v>
      </c>
      <c r="F352" s="204"/>
      <c r="G352" s="224"/>
      <c r="H352" s="187" t="s">
        <v>385</v>
      </c>
      <c r="I352" s="188" t="s">
        <v>612</v>
      </c>
      <c r="J352" s="189"/>
      <c r="K352" s="189"/>
      <c r="L352" s="190"/>
      <c r="M352" s="4"/>
      <c r="N352" s="79"/>
      <c r="O352" s="79"/>
      <c r="P352" s="79"/>
      <c r="Q352" s="79"/>
      <c r="R352" s="79"/>
      <c r="S352" s="79"/>
      <c r="T352" s="79"/>
      <c r="U352" s="79"/>
      <c r="V352" s="79"/>
      <c r="W352" s="79"/>
      <c r="X352" s="79"/>
      <c r="Y352" s="79"/>
      <c r="Z352" s="106"/>
      <c r="AA352" s="64"/>
    </row>
    <row r="353" spans="1:27" ht="20.100000000000001" customHeight="1" x14ac:dyDescent="0.15">
      <c r="A353" s="126"/>
      <c r="B353" s="47"/>
      <c r="C353" s="171"/>
      <c r="D353" s="237"/>
      <c r="E353" s="205"/>
      <c r="F353" s="206"/>
      <c r="G353" s="239"/>
      <c r="H353" s="187" t="s">
        <v>386</v>
      </c>
      <c r="I353" s="188" t="s">
        <v>613</v>
      </c>
      <c r="J353" s="189"/>
      <c r="K353" s="189"/>
      <c r="L353" s="190"/>
      <c r="M353" s="4"/>
      <c r="N353" s="79"/>
      <c r="O353" s="79"/>
      <c r="P353" s="79"/>
      <c r="Q353" s="79"/>
      <c r="R353" s="79"/>
      <c r="S353" s="79"/>
      <c r="T353" s="79"/>
      <c r="U353" s="79"/>
      <c r="V353" s="79"/>
      <c r="W353" s="79"/>
      <c r="X353" s="79"/>
      <c r="Y353" s="79"/>
      <c r="Z353" s="106"/>
      <c r="AA353" s="64"/>
    </row>
    <row r="354" spans="1:27" ht="20.100000000000001" customHeight="1" x14ac:dyDescent="0.15">
      <c r="A354" s="126"/>
      <c r="B354" s="47"/>
      <c r="C354" s="171"/>
      <c r="D354" s="238"/>
      <c r="E354" s="207"/>
      <c r="F354" s="208"/>
      <c r="G354" s="180"/>
      <c r="H354" s="187" t="s">
        <v>387</v>
      </c>
      <c r="I354" s="188" t="s">
        <v>614</v>
      </c>
      <c r="J354" s="189"/>
      <c r="K354" s="189"/>
      <c r="L354" s="190"/>
      <c r="M354" s="4"/>
      <c r="N354" s="79"/>
      <c r="O354" s="79"/>
      <c r="P354" s="79"/>
      <c r="Q354" s="79"/>
      <c r="R354" s="79"/>
      <c r="S354" s="79"/>
      <c r="T354" s="79"/>
      <c r="U354" s="79"/>
      <c r="V354" s="79"/>
      <c r="W354" s="79"/>
      <c r="X354" s="79"/>
      <c r="Y354" s="79"/>
      <c r="Z354" s="106"/>
      <c r="AA354" s="64"/>
    </row>
    <row r="355" spans="1:27" ht="20.100000000000001" customHeight="1" x14ac:dyDescent="0.15">
      <c r="A355" s="126"/>
      <c r="B355" s="47"/>
      <c r="C355" s="171"/>
      <c r="D355" s="236" t="s">
        <v>133</v>
      </c>
      <c r="E355" s="203" t="s">
        <v>134</v>
      </c>
      <c r="F355" s="204"/>
      <c r="G355" s="224"/>
      <c r="H355" s="187" t="s">
        <v>388</v>
      </c>
      <c r="I355" s="188" t="s">
        <v>615</v>
      </c>
      <c r="J355" s="189"/>
      <c r="K355" s="189"/>
      <c r="L355" s="190"/>
      <c r="M355" s="4"/>
      <c r="N355" s="79"/>
      <c r="O355" s="79"/>
      <c r="P355" s="79"/>
      <c r="Q355" s="79"/>
      <c r="R355" s="79"/>
      <c r="S355" s="79"/>
      <c r="T355" s="79"/>
      <c r="U355" s="79"/>
      <c r="V355" s="79"/>
      <c r="W355" s="79"/>
      <c r="X355" s="79"/>
      <c r="Y355" s="79"/>
      <c r="Z355" s="106"/>
      <c r="AA355" s="64"/>
    </row>
    <row r="356" spans="1:27" ht="20.100000000000001" customHeight="1" x14ac:dyDescent="0.15">
      <c r="A356" s="126"/>
      <c r="B356" s="47"/>
      <c r="C356" s="171"/>
      <c r="D356" s="237"/>
      <c r="E356" s="205"/>
      <c r="F356" s="206"/>
      <c r="G356" s="239"/>
      <c r="H356" s="187" t="s">
        <v>389</v>
      </c>
      <c r="I356" s="188" t="s">
        <v>616</v>
      </c>
      <c r="J356" s="189"/>
      <c r="K356" s="189"/>
      <c r="L356" s="190"/>
      <c r="M356" s="4"/>
      <c r="N356" s="79"/>
      <c r="O356" s="79"/>
      <c r="P356" s="79"/>
      <c r="Q356" s="79"/>
      <c r="R356" s="79"/>
      <c r="S356" s="79"/>
      <c r="T356" s="79"/>
      <c r="U356" s="79"/>
      <c r="V356" s="79"/>
      <c r="W356" s="79"/>
      <c r="X356" s="79"/>
      <c r="Y356" s="79"/>
      <c r="Z356" s="106"/>
      <c r="AA356" s="64"/>
    </row>
    <row r="357" spans="1:27" ht="20.100000000000001" customHeight="1" x14ac:dyDescent="0.15">
      <c r="A357" s="126"/>
      <c r="B357" s="47"/>
      <c r="C357" s="171"/>
      <c r="D357" s="237"/>
      <c r="E357" s="205"/>
      <c r="F357" s="206"/>
      <c r="G357" s="239"/>
      <c r="H357" s="187" t="s">
        <v>390</v>
      </c>
      <c r="I357" s="188" t="s">
        <v>617</v>
      </c>
      <c r="J357" s="189"/>
      <c r="K357" s="189"/>
      <c r="L357" s="190"/>
      <c r="M357" s="4"/>
      <c r="N357" s="79"/>
      <c r="O357" s="79"/>
      <c r="P357" s="79"/>
      <c r="Q357" s="79"/>
      <c r="R357" s="79"/>
      <c r="S357" s="79"/>
      <c r="T357" s="79"/>
      <c r="U357" s="79"/>
      <c r="V357" s="79"/>
      <c r="W357" s="79"/>
      <c r="X357" s="79"/>
      <c r="Y357" s="79"/>
      <c r="Z357" s="106"/>
      <c r="AA357" s="64"/>
    </row>
    <row r="358" spans="1:27" ht="20.100000000000001" customHeight="1" x14ac:dyDescent="0.15">
      <c r="A358" s="126"/>
      <c r="B358" s="47"/>
      <c r="C358" s="171"/>
      <c r="D358" s="237"/>
      <c r="E358" s="205"/>
      <c r="F358" s="206"/>
      <c r="G358" s="239"/>
      <c r="H358" s="187" t="s">
        <v>391</v>
      </c>
      <c r="I358" s="188" t="s">
        <v>618</v>
      </c>
      <c r="J358" s="189"/>
      <c r="K358" s="189"/>
      <c r="L358" s="190"/>
      <c r="M358" s="2"/>
      <c r="N358" s="79"/>
      <c r="O358" s="79"/>
      <c r="P358" s="79"/>
      <c r="Q358" s="79"/>
      <c r="R358" s="79"/>
      <c r="S358" s="79"/>
      <c r="T358" s="79"/>
      <c r="U358" s="79"/>
      <c r="V358" s="79"/>
      <c r="W358" s="79"/>
      <c r="X358" s="79"/>
      <c r="Y358" s="79"/>
      <c r="Z358" s="106"/>
      <c r="AA358" s="64"/>
    </row>
    <row r="359" spans="1:27" ht="20.100000000000001" customHeight="1" x14ac:dyDescent="0.15">
      <c r="A359" s="126"/>
      <c r="B359" s="47"/>
      <c r="C359" s="171"/>
      <c r="D359" s="238"/>
      <c r="E359" s="207"/>
      <c r="F359" s="208"/>
      <c r="G359" s="180"/>
      <c r="H359" s="187" t="s">
        <v>392</v>
      </c>
      <c r="I359" s="188" t="s">
        <v>619</v>
      </c>
      <c r="J359" s="189"/>
      <c r="K359" s="189"/>
      <c r="L359" s="190"/>
      <c r="M359" s="4"/>
      <c r="N359" s="79"/>
      <c r="O359" s="79"/>
      <c r="P359" s="79"/>
      <c r="Q359" s="79"/>
      <c r="R359" s="79"/>
      <c r="S359" s="79"/>
      <c r="T359" s="79"/>
      <c r="U359" s="79"/>
      <c r="V359" s="79"/>
      <c r="W359" s="79"/>
      <c r="X359" s="79"/>
      <c r="Y359" s="79"/>
      <c r="Z359" s="106"/>
      <c r="AA359" s="64"/>
    </row>
    <row r="360" spans="1:27" ht="20.100000000000001" customHeight="1" x14ac:dyDescent="0.15">
      <c r="A360" s="126"/>
      <c r="B360" s="47"/>
      <c r="C360" s="171"/>
      <c r="D360" s="236" t="s">
        <v>136</v>
      </c>
      <c r="E360" s="203" t="s">
        <v>137</v>
      </c>
      <c r="F360" s="204"/>
      <c r="G360" s="204"/>
      <c r="H360" s="187" t="s">
        <v>393</v>
      </c>
      <c r="I360" s="188" t="s">
        <v>620</v>
      </c>
      <c r="J360" s="189"/>
      <c r="K360" s="189"/>
      <c r="L360" s="190"/>
      <c r="M360" s="4"/>
      <c r="N360" s="79"/>
      <c r="O360" s="79"/>
      <c r="P360" s="79"/>
      <c r="Q360" s="79"/>
      <c r="R360" s="79"/>
      <c r="S360" s="79"/>
      <c r="T360" s="79"/>
      <c r="U360" s="79"/>
      <c r="V360" s="79"/>
      <c r="W360" s="79"/>
      <c r="X360" s="79"/>
      <c r="Y360" s="79"/>
      <c r="Z360" s="106"/>
      <c r="AA360" s="64"/>
    </row>
    <row r="361" spans="1:27" ht="20.100000000000001" customHeight="1" x14ac:dyDescent="0.15">
      <c r="A361" s="126"/>
      <c r="B361" s="47"/>
      <c r="C361" s="171"/>
      <c r="D361" s="237"/>
      <c r="E361" s="205"/>
      <c r="F361" s="206"/>
      <c r="G361" s="206"/>
      <c r="H361" s="187" t="s">
        <v>394</v>
      </c>
      <c r="I361" s="188" t="s">
        <v>621</v>
      </c>
      <c r="J361" s="189"/>
      <c r="K361" s="189"/>
      <c r="L361" s="190"/>
      <c r="M361" s="4"/>
      <c r="N361" s="79"/>
      <c r="O361" s="79"/>
      <c r="P361" s="79"/>
      <c r="Q361" s="79"/>
      <c r="R361" s="79"/>
      <c r="S361" s="79"/>
      <c r="T361" s="79"/>
      <c r="U361" s="79"/>
      <c r="V361" s="79"/>
      <c r="W361" s="79"/>
      <c r="X361" s="79"/>
      <c r="Y361" s="79"/>
      <c r="Z361" s="106"/>
      <c r="AA361" s="64"/>
    </row>
    <row r="362" spans="1:27" ht="20.100000000000001" customHeight="1" x14ac:dyDescent="0.15">
      <c r="A362" s="126"/>
      <c r="B362" s="47"/>
      <c r="C362" s="171"/>
      <c r="D362" s="238"/>
      <c r="E362" s="207"/>
      <c r="F362" s="208"/>
      <c r="G362" s="208"/>
      <c r="H362" s="187" t="s">
        <v>395</v>
      </c>
      <c r="I362" s="188" t="s">
        <v>622</v>
      </c>
      <c r="J362" s="189"/>
      <c r="K362" s="189"/>
      <c r="L362" s="190"/>
      <c r="M362" s="4"/>
      <c r="N362" s="79"/>
      <c r="O362" s="79"/>
      <c r="P362" s="79"/>
      <c r="Q362" s="79"/>
      <c r="R362" s="79"/>
      <c r="S362" s="79"/>
      <c r="T362" s="79"/>
      <c r="U362" s="79"/>
      <c r="V362" s="79"/>
      <c r="W362" s="79"/>
      <c r="X362" s="79"/>
      <c r="Y362" s="79"/>
      <c r="Z362" s="106"/>
      <c r="AA362" s="64"/>
    </row>
    <row r="363" spans="1:27" ht="20.100000000000001" customHeight="1" x14ac:dyDescent="0.15">
      <c r="A363" s="126"/>
      <c r="B363" s="47"/>
      <c r="C363" s="171"/>
      <c r="D363" s="236" t="s">
        <v>138</v>
      </c>
      <c r="E363" s="203" t="s">
        <v>139</v>
      </c>
      <c r="F363" s="204"/>
      <c r="G363" s="204"/>
      <c r="H363" s="187" t="s">
        <v>396</v>
      </c>
      <c r="I363" s="188" t="s">
        <v>623</v>
      </c>
      <c r="J363" s="189"/>
      <c r="K363" s="189"/>
      <c r="L363" s="190"/>
      <c r="M363" s="4"/>
      <c r="N363" s="79"/>
      <c r="O363" s="79"/>
      <c r="P363" s="79"/>
      <c r="Q363" s="79"/>
      <c r="R363" s="79"/>
      <c r="S363" s="79"/>
      <c r="T363" s="79"/>
      <c r="U363" s="79"/>
      <c r="V363" s="79"/>
      <c r="W363" s="79"/>
      <c r="X363" s="79"/>
      <c r="Y363" s="79"/>
      <c r="Z363" s="106"/>
      <c r="AA363" s="64"/>
    </row>
    <row r="364" spans="1:27" ht="20.100000000000001" customHeight="1" x14ac:dyDescent="0.15">
      <c r="A364" s="126"/>
      <c r="B364" s="47"/>
      <c r="C364" s="171"/>
      <c r="D364" s="237"/>
      <c r="E364" s="205"/>
      <c r="F364" s="206"/>
      <c r="G364" s="206"/>
      <c r="H364" s="187" t="s">
        <v>397</v>
      </c>
      <c r="I364" s="188" t="s">
        <v>624</v>
      </c>
      <c r="J364" s="189"/>
      <c r="K364" s="189"/>
      <c r="L364" s="190"/>
      <c r="M364" s="4"/>
      <c r="N364" s="79"/>
      <c r="O364" s="79"/>
      <c r="P364" s="79"/>
      <c r="Q364" s="79"/>
      <c r="R364" s="79"/>
      <c r="S364" s="79"/>
      <c r="T364" s="79"/>
      <c r="U364" s="79"/>
      <c r="V364" s="79"/>
      <c r="W364" s="79"/>
      <c r="X364" s="79"/>
      <c r="Y364" s="79"/>
      <c r="Z364" s="106"/>
      <c r="AA364" s="64"/>
    </row>
    <row r="365" spans="1:27" ht="20.100000000000001" customHeight="1" x14ac:dyDescent="0.15">
      <c r="A365" s="126"/>
      <c r="B365" s="47"/>
      <c r="C365" s="171"/>
      <c r="D365" s="237"/>
      <c r="E365" s="205"/>
      <c r="F365" s="206"/>
      <c r="G365" s="206"/>
      <c r="H365" s="187" t="s">
        <v>398</v>
      </c>
      <c r="I365" s="188" t="s">
        <v>625</v>
      </c>
      <c r="J365" s="189"/>
      <c r="K365" s="189"/>
      <c r="L365" s="190"/>
      <c r="M365" s="4"/>
      <c r="N365" s="79"/>
      <c r="O365" s="79"/>
      <c r="P365" s="79"/>
      <c r="Q365" s="79"/>
      <c r="R365" s="79"/>
      <c r="S365" s="79"/>
      <c r="T365" s="79"/>
      <c r="U365" s="79"/>
      <c r="V365" s="79"/>
      <c r="W365" s="79"/>
      <c r="X365" s="79"/>
      <c r="Y365" s="79"/>
      <c r="Z365" s="106"/>
      <c r="AA365" s="64"/>
    </row>
    <row r="366" spans="1:27" ht="20.100000000000001" customHeight="1" x14ac:dyDescent="0.15">
      <c r="A366" s="126"/>
      <c r="B366" s="47"/>
      <c r="C366" s="171"/>
      <c r="D366" s="237"/>
      <c r="E366" s="205"/>
      <c r="F366" s="206"/>
      <c r="G366" s="206"/>
      <c r="H366" s="187" t="s">
        <v>399</v>
      </c>
      <c r="I366" s="188" t="s">
        <v>626</v>
      </c>
      <c r="J366" s="189"/>
      <c r="K366" s="189"/>
      <c r="L366" s="190"/>
      <c r="M366" s="4"/>
      <c r="N366" s="79"/>
      <c r="O366" s="79"/>
      <c r="P366" s="79"/>
      <c r="Q366" s="79"/>
      <c r="R366" s="79"/>
      <c r="S366" s="79"/>
      <c r="T366" s="79"/>
      <c r="U366" s="79"/>
      <c r="V366" s="79"/>
      <c r="W366" s="79"/>
      <c r="X366" s="79"/>
      <c r="Y366" s="79"/>
      <c r="Z366" s="106"/>
      <c r="AA366" s="64"/>
    </row>
    <row r="367" spans="1:27" ht="20.100000000000001" customHeight="1" x14ac:dyDescent="0.15">
      <c r="A367" s="126"/>
      <c r="B367" s="47"/>
      <c r="C367" s="171"/>
      <c r="D367" s="237"/>
      <c r="E367" s="205"/>
      <c r="F367" s="206"/>
      <c r="G367" s="206"/>
      <c r="H367" s="187" t="s">
        <v>400</v>
      </c>
      <c r="I367" s="188" t="s">
        <v>627</v>
      </c>
      <c r="J367" s="189"/>
      <c r="K367" s="189"/>
      <c r="L367" s="190"/>
      <c r="M367" s="4"/>
      <c r="N367" s="79"/>
      <c r="O367" s="79"/>
      <c r="P367" s="79"/>
      <c r="Q367" s="79"/>
      <c r="R367" s="79"/>
      <c r="S367" s="79"/>
      <c r="T367" s="79"/>
      <c r="U367" s="79"/>
      <c r="V367" s="79"/>
      <c r="W367" s="79"/>
      <c r="X367" s="79"/>
      <c r="Y367" s="79"/>
      <c r="Z367" s="106"/>
      <c r="AA367" s="64"/>
    </row>
    <row r="368" spans="1:27" ht="20.100000000000001" customHeight="1" x14ac:dyDescent="0.15">
      <c r="A368" s="126"/>
      <c r="B368" s="47"/>
      <c r="C368" s="171"/>
      <c r="D368" s="238"/>
      <c r="E368" s="207"/>
      <c r="F368" s="208"/>
      <c r="G368" s="208"/>
      <c r="H368" s="187" t="s">
        <v>401</v>
      </c>
      <c r="I368" s="188" t="s">
        <v>628</v>
      </c>
      <c r="J368" s="189"/>
      <c r="K368" s="189"/>
      <c r="L368" s="190"/>
      <c r="M368" s="2"/>
      <c r="N368" s="79"/>
      <c r="O368" s="79"/>
      <c r="P368" s="79"/>
      <c r="Q368" s="79"/>
      <c r="R368" s="79"/>
      <c r="S368" s="79"/>
      <c r="T368" s="79"/>
      <c r="U368" s="79"/>
      <c r="V368" s="79"/>
      <c r="W368" s="79"/>
      <c r="X368" s="79"/>
      <c r="Y368" s="79"/>
      <c r="Z368" s="106"/>
      <c r="AA368" s="64"/>
    </row>
    <row r="369" spans="1:27" ht="20.100000000000001" customHeight="1" x14ac:dyDescent="0.15">
      <c r="A369" s="126"/>
      <c r="B369" s="47"/>
      <c r="C369" s="171"/>
      <c r="D369" s="236" t="s">
        <v>140</v>
      </c>
      <c r="E369" s="203" t="s">
        <v>141</v>
      </c>
      <c r="F369" s="204"/>
      <c r="G369" s="204"/>
      <c r="H369" s="187" t="s">
        <v>402</v>
      </c>
      <c r="I369" s="188" t="s">
        <v>629</v>
      </c>
      <c r="J369" s="189"/>
      <c r="K369" s="189"/>
      <c r="L369" s="190"/>
      <c r="M369" s="4"/>
      <c r="N369" s="79"/>
      <c r="O369" s="79"/>
      <c r="P369" s="79"/>
      <c r="Q369" s="79"/>
      <c r="R369" s="79"/>
      <c r="S369" s="79"/>
      <c r="T369" s="79"/>
      <c r="U369" s="79"/>
      <c r="V369" s="79"/>
      <c r="W369" s="79"/>
      <c r="X369" s="79"/>
      <c r="Y369" s="79"/>
      <c r="Z369" s="106"/>
      <c r="AA369" s="64"/>
    </row>
    <row r="370" spans="1:27" ht="20.100000000000001" customHeight="1" x14ac:dyDescent="0.15">
      <c r="A370" s="126"/>
      <c r="B370" s="47"/>
      <c r="C370" s="171"/>
      <c r="D370" s="237"/>
      <c r="E370" s="205"/>
      <c r="F370" s="206"/>
      <c r="G370" s="206"/>
      <c r="H370" s="187" t="s">
        <v>403</v>
      </c>
      <c r="I370" s="188" t="s">
        <v>630</v>
      </c>
      <c r="J370" s="189"/>
      <c r="K370" s="189"/>
      <c r="L370" s="190"/>
      <c r="M370" s="4"/>
      <c r="N370" s="79"/>
      <c r="O370" s="79"/>
      <c r="P370" s="79"/>
      <c r="Q370" s="79"/>
      <c r="R370" s="79"/>
      <c r="S370" s="79"/>
      <c r="T370" s="79"/>
      <c r="U370" s="79"/>
      <c r="V370" s="79"/>
      <c r="W370" s="79"/>
      <c r="X370" s="79"/>
      <c r="Y370" s="79"/>
      <c r="Z370" s="106"/>
      <c r="AA370" s="64"/>
    </row>
    <row r="371" spans="1:27" ht="20.100000000000001" customHeight="1" x14ac:dyDescent="0.15">
      <c r="A371" s="126"/>
      <c r="B371" s="47"/>
      <c r="C371" s="171"/>
      <c r="D371" s="237"/>
      <c r="E371" s="205"/>
      <c r="F371" s="206"/>
      <c r="G371" s="206"/>
      <c r="H371" s="187" t="s">
        <v>404</v>
      </c>
      <c r="I371" s="188" t="s">
        <v>631</v>
      </c>
      <c r="J371" s="189"/>
      <c r="K371" s="189"/>
      <c r="L371" s="190"/>
      <c r="M371" s="4"/>
      <c r="N371" s="79"/>
      <c r="O371" s="79"/>
      <c r="P371" s="79"/>
      <c r="Q371" s="79"/>
      <c r="R371" s="79"/>
      <c r="S371" s="79"/>
      <c r="T371" s="79"/>
      <c r="U371" s="79"/>
      <c r="V371" s="79"/>
      <c r="W371" s="79"/>
      <c r="X371" s="79"/>
      <c r="Y371" s="79"/>
      <c r="Z371" s="106"/>
      <c r="AA371" s="64"/>
    </row>
    <row r="372" spans="1:27" ht="20.100000000000001" customHeight="1" x14ac:dyDescent="0.15">
      <c r="A372" s="126"/>
      <c r="B372" s="47"/>
      <c r="C372" s="171"/>
      <c r="D372" s="237"/>
      <c r="E372" s="205"/>
      <c r="F372" s="206"/>
      <c r="G372" s="206"/>
      <c r="H372" s="187" t="s">
        <v>405</v>
      </c>
      <c r="I372" s="188" t="s">
        <v>632</v>
      </c>
      <c r="J372" s="189"/>
      <c r="K372" s="189"/>
      <c r="L372" s="190"/>
      <c r="M372" s="4"/>
      <c r="N372" s="79"/>
      <c r="O372" s="79"/>
      <c r="P372" s="79"/>
      <c r="Q372" s="79"/>
      <c r="R372" s="79"/>
      <c r="S372" s="79"/>
      <c r="T372" s="79"/>
      <c r="U372" s="79"/>
      <c r="V372" s="79"/>
      <c r="W372" s="79"/>
      <c r="X372" s="79"/>
      <c r="Y372" s="79"/>
      <c r="Z372" s="106"/>
      <c r="AA372" s="64"/>
    </row>
    <row r="373" spans="1:27" ht="20.100000000000001" customHeight="1" x14ac:dyDescent="0.15">
      <c r="A373" s="126"/>
      <c r="B373" s="47"/>
      <c r="C373" s="171"/>
      <c r="D373" s="238"/>
      <c r="E373" s="207"/>
      <c r="F373" s="208"/>
      <c r="G373" s="208"/>
      <c r="H373" s="187" t="s">
        <v>406</v>
      </c>
      <c r="I373" s="188" t="s">
        <v>633</v>
      </c>
      <c r="J373" s="189"/>
      <c r="K373" s="189"/>
      <c r="L373" s="190"/>
      <c r="M373" s="4"/>
      <c r="N373" s="79"/>
      <c r="O373" s="79"/>
      <c r="P373" s="79"/>
      <c r="Q373" s="79"/>
      <c r="R373" s="79"/>
      <c r="S373" s="79"/>
      <c r="T373" s="79"/>
      <c r="U373" s="79"/>
      <c r="V373" s="79"/>
      <c r="W373" s="79"/>
      <c r="X373" s="79"/>
      <c r="Y373" s="79"/>
      <c r="Z373" s="106"/>
      <c r="AA373" s="64"/>
    </row>
    <row r="374" spans="1:27" ht="20.100000000000001" customHeight="1" x14ac:dyDescent="0.15">
      <c r="A374" s="126"/>
      <c r="B374" s="47"/>
      <c r="C374" s="171"/>
      <c r="D374" s="240" t="s">
        <v>142</v>
      </c>
      <c r="E374" s="241" t="s">
        <v>143</v>
      </c>
      <c r="F374" s="242"/>
      <c r="G374" s="243"/>
      <c r="H374" s="187" t="s">
        <v>407</v>
      </c>
      <c r="I374" s="188" t="s">
        <v>634</v>
      </c>
      <c r="J374" s="189"/>
      <c r="K374" s="189"/>
      <c r="L374" s="190"/>
      <c r="M374" s="4"/>
      <c r="N374" s="79"/>
      <c r="O374" s="79"/>
      <c r="P374" s="79"/>
      <c r="Q374" s="79"/>
      <c r="R374" s="79"/>
      <c r="S374" s="79"/>
      <c r="T374" s="79"/>
      <c r="U374" s="79"/>
      <c r="V374" s="79"/>
      <c r="W374" s="79"/>
      <c r="X374" s="79"/>
      <c r="Y374" s="79"/>
      <c r="Z374" s="106"/>
      <c r="AA374" s="64"/>
    </row>
    <row r="375" spans="1:27" ht="20.100000000000001" customHeight="1" x14ac:dyDescent="0.15">
      <c r="A375" s="126"/>
      <c r="B375" s="47"/>
      <c r="C375" s="171"/>
      <c r="D375" s="236" t="s">
        <v>144</v>
      </c>
      <c r="E375" s="203" t="s">
        <v>145</v>
      </c>
      <c r="F375" s="204"/>
      <c r="G375" s="224"/>
      <c r="H375" s="187" t="s">
        <v>408</v>
      </c>
      <c r="I375" s="188" t="s">
        <v>635</v>
      </c>
      <c r="J375" s="189"/>
      <c r="K375" s="189"/>
      <c r="L375" s="190"/>
      <c r="M375" s="4"/>
      <c r="N375" s="79"/>
      <c r="O375" s="79"/>
      <c r="P375" s="79"/>
      <c r="Q375" s="79"/>
      <c r="R375" s="79"/>
      <c r="S375" s="79"/>
      <c r="T375" s="79"/>
      <c r="U375" s="79"/>
      <c r="V375" s="79"/>
      <c r="W375" s="79"/>
      <c r="X375" s="79"/>
      <c r="Y375" s="79"/>
      <c r="Z375" s="106"/>
      <c r="AA375" s="64"/>
    </row>
    <row r="376" spans="1:27" ht="20.100000000000001" customHeight="1" x14ac:dyDescent="0.15">
      <c r="A376" s="126"/>
      <c r="B376" s="47"/>
      <c r="C376" s="171"/>
      <c r="D376" s="237"/>
      <c r="E376" s="205"/>
      <c r="F376" s="206"/>
      <c r="G376" s="239"/>
      <c r="H376" s="187" t="s">
        <v>409</v>
      </c>
      <c r="I376" s="188" t="s">
        <v>636</v>
      </c>
      <c r="J376" s="189"/>
      <c r="K376" s="189"/>
      <c r="L376" s="190"/>
      <c r="M376" s="4"/>
      <c r="N376" s="79"/>
      <c r="O376" s="79"/>
      <c r="P376" s="79"/>
      <c r="Q376" s="79"/>
      <c r="R376" s="79"/>
      <c r="S376" s="79"/>
      <c r="T376" s="79"/>
      <c r="U376" s="79"/>
      <c r="V376" s="79"/>
      <c r="W376" s="79"/>
      <c r="X376" s="79"/>
      <c r="Y376" s="79"/>
      <c r="Z376" s="106"/>
      <c r="AA376" s="64"/>
    </row>
    <row r="377" spans="1:27" ht="20.100000000000001" customHeight="1" x14ac:dyDescent="0.15">
      <c r="A377" s="126"/>
      <c r="B377" s="47"/>
      <c r="C377" s="171"/>
      <c r="D377" s="237"/>
      <c r="E377" s="205"/>
      <c r="F377" s="206"/>
      <c r="G377" s="239"/>
      <c r="H377" s="187" t="s">
        <v>410</v>
      </c>
      <c r="I377" s="188" t="s">
        <v>637</v>
      </c>
      <c r="J377" s="189"/>
      <c r="K377" s="189"/>
      <c r="L377" s="190"/>
      <c r="M377" s="4"/>
      <c r="N377" s="79"/>
      <c r="O377" s="79"/>
      <c r="P377" s="79"/>
      <c r="Q377" s="79"/>
      <c r="R377" s="79"/>
      <c r="S377" s="79"/>
      <c r="T377" s="79"/>
      <c r="U377" s="79"/>
      <c r="V377" s="79"/>
      <c r="W377" s="79"/>
      <c r="X377" s="79"/>
      <c r="Y377" s="79"/>
      <c r="Z377" s="106"/>
      <c r="AA377" s="64"/>
    </row>
    <row r="378" spans="1:27" ht="20.100000000000001" customHeight="1" x14ac:dyDescent="0.15">
      <c r="A378" s="126"/>
      <c r="B378" s="47"/>
      <c r="C378" s="171"/>
      <c r="D378" s="237"/>
      <c r="E378" s="205"/>
      <c r="F378" s="206"/>
      <c r="G378" s="239"/>
      <c r="H378" s="187" t="s">
        <v>411</v>
      </c>
      <c r="I378" s="188" t="s">
        <v>638</v>
      </c>
      <c r="J378" s="189"/>
      <c r="K378" s="189"/>
      <c r="L378" s="190"/>
      <c r="M378" s="4"/>
      <c r="N378" s="79"/>
      <c r="O378" s="79"/>
      <c r="P378" s="79"/>
      <c r="Q378" s="79"/>
      <c r="R378" s="79"/>
      <c r="S378" s="79"/>
      <c r="T378" s="79"/>
      <c r="U378" s="79"/>
      <c r="V378" s="79"/>
      <c r="W378" s="79"/>
      <c r="X378" s="79"/>
      <c r="Y378" s="79"/>
      <c r="Z378" s="106"/>
      <c r="AA378" s="64"/>
    </row>
    <row r="379" spans="1:27" ht="20.100000000000001" customHeight="1" x14ac:dyDescent="0.15">
      <c r="A379" s="126"/>
      <c r="B379" s="47"/>
      <c r="C379" s="171"/>
      <c r="D379" s="237"/>
      <c r="E379" s="205"/>
      <c r="F379" s="206"/>
      <c r="G379" s="239"/>
      <c r="H379" s="187" t="s">
        <v>412</v>
      </c>
      <c r="I379" s="188" t="s">
        <v>639</v>
      </c>
      <c r="J379" s="189"/>
      <c r="K379" s="189"/>
      <c r="L379" s="190"/>
      <c r="M379" s="4"/>
      <c r="N379" s="79"/>
      <c r="O379" s="79"/>
      <c r="P379" s="79"/>
      <c r="Q379" s="79"/>
      <c r="R379" s="79"/>
      <c r="S379" s="79"/>
      <c r="T379" s="79"/>
      <c r="U379" s="79"/>
      <c r="V379" s="79"/>
      <c r="W379" s="79"/>
      <c r="X379" s="79"/>
      <c r="Y379" s="79"/>
      <c r="Z379" s="106"/>
      <c r="AA379" s="64"/>
    </row>
    <row r="380" spans="1:27" ht="20.100000000000001" customHeight="1" x14ac:dyDescent="0.15">
      <c r="A380" s="126"/>
      <c r="B380" s="47"/>
      <c r="C380" s="171"/>
      <c r="D380" s="238"/>
      <c r="E380" s="207"/>
      <c r="F380" s="208"/>
      <c r="G380" s="180"/>
      <c r="H380" s="187" t="s">
        <v>413</v>
      </c>
      <c r="I380" s="188" t="s">
        <v>640</v>
      </c>
      <c r="J380" s="189"/>
      <c r="K380" s="189"/>
      <c r="L380" s="190"/>
      <c r="M380" s="4"/>
      <c r="N380" s="79"/>
      <c r="O380" s="79"/>
      <c r="P380" s="79"/>
      <c r="Q380" s="79"/>
      <c r="R380" s="79"/>
      <c r="S380" s="79"/>
      <c r="T380" s="79"/>
      <c r="U380" s="79"/>
      <c r="V380" s="79"/>
      <c r="W380" s="79"/>
      <c r="X380" s="79"/>
      <c r="Y380" s="79"/>
      <c r="Z380" s="106"/>
      <c r="AA380" s="64"/>
    </row>
    <row r="381" spans="1:27" ht="20.100000000000001" customHeight="1" x14ac:dyDescent="0.15">
      <c r="A381" s="126"/>
      <c r="B381" s="47"/>
      <c r="C381" s="171"/>
      <c r="D381" s="236" t="s">
        <v>146</v>
      </c>
      <c r="E381" s="203" t="s">
        <v>148</v>
      </c>
      <c r="F381" s="204"/>
      <c r="G381" s="224"/>
      <c r="H381" s="187" t="s">
        <v>414</v>
      </c>
      <c r="I381" s="188" t="s">
        <v>641</v>
      </c>
      <c r="J381" s="189"/>
      <c r="K381" s="189"/>
      <c r="L381" s="190"/>
      <c r="M381" s="2"/>
      <c r="N381" s="79"/>
      <c r="O381" s="79"/>
      <c r="P381" s="79"/>
      <c r="Q381" s="79"/>
      <c r="R381" s="79"/>
      <c r="S381" s="79"/>
      <c r="T381" s="79"/>
      <c r="U381" s="79"/>
      <c r="V381" s="79"/>
      <c r="W381" s="79"/>
      <c r="X381" s="79"/>
      <c r="Y381" s="79"/>
      <c r="Z381" s="106"/>
      <c r="AA381" s="64"/>
    </row>
    <row r="382" spans="1:27" ht="20.100000000000001" customHeight="1" x14ac:dyDescent="0.15">
      <c r="A382" s="126"/>
      <c r="B382" s="47"/>
      <c r="C382" s="171"/>
      <c r="D382" s="237"/>
      <c r="E382" s="205"/>
      <c r="F382" s="206"/>
      <c r="G382" s="239"/>
      <c r="H382" s="187" t="s">
        <v>415</v>
      </c>
      <c r="I382" s="188" t="s">
        <v>642</v>
      </c>
      <c r="J382" s="189"/>
      <c r="K382" s="189"/>
      <c r="L382" s="190"/>
      <c r="M382" s="4"/>
      <c r="N382" s="79"/>
      <c r="O382" s="79"/>
      <c r="P382" s="79"/>
      <c r="Q382" s="79"/>
      <c r="R382" s="79"/>
      <c r="S382" s="79"/>
      <c r="T382" s="79"/>
      <c r="U382" s="79"/>
      <c r="V382" s="79"/>
      <c r="W382" s="79"/>
      <c r="X382" s="79"/>
      <c r="Y382" s="79"/>
      <c r="Z382" s="106"/>
      <c r="AA382" s="64"/>
    </row>
    <row r="383" spans="1:27" ht="20.100000000000001" customHeight="1" x14ac:dyDescent="0.15">
      <c r="A383" s="126"/>
      <c r="B383" s="47"/>
      <c r="C383" s="171"/>
      <c r="D383" s="237"/>
      <c r="E383" s="205"/>
      <c r="F383" s="206"/>
      <c r="G383" s="239"/>
      <c r="H383" s="187" t="s">
        <v>416</v>
      </c>
      <c r="I383" s="188" t="s">
        <v>643</v>
      </c>
      <c r="J383" s="189"/>
      <c r="K383" s="189"/>
      <c r="L383" s="190"/>
      <c r="M383" s="4"/>
      <c r="N383" s="79"/>
      <c r="O383" s="79"/>
      <c r="P383" s="79"/>
      <c r="Q383" s="79"/>
      <c r="R383" s="79"/>
      <c r="S383" s="79"/>
      <c r="T383" s="79"/>
      <c r="U383" s="79"/>
      <c r="V383" s="79"/>
      <c r="W383" s="79"/>
      <c r="X383" s="79"/>
      <c r="Y383" s="79"/>
      <c r="Z383" s="106"/>
      <c r="AA383" s="64"/>
    </row>
    <row r="384" spans="1:27" ht="20.100000000000001" customHeight="1" x14ac:dyDescent="0.15">
      <c r="A384" s="126"/>
      <c r="B384" s="47"/>
      <c r="C384" s="171"/>
      <c r="D384" s="237"/>
      <c r="E384" s="205"/>
      <c r="F384" s="206"/>
      <c r="G384" s="239"/>
      <c r="H384" s="187" t="s">
        <v>417</v>
      </c>
      <c r="I384" s="188" t="s">
        <v>644</v>
      </c>
      <c r="J384" s="189"/>
      <c r="K384" s="189"/>
      <c r="L384" s="190"/>
      <c r="M384" s="4"/>
      <c r="N384" s="79"/>
      <c r="O384" s="79"/>
      <c r="P384" s="79"/>
      <c r="Q384" s="79"/>
      <c r="R384" s="79"/>
      <c r="S384" s="79"/>
      <c r="T384" s="79"/>
      <c r="U384" s="79"/>
      <c r="V384" s="79"/>
      <c r="W384" s="79"/>
      <c r="X384" s="79"/>
      <c r="Y384" s="79"/>
      <c r="Z384" s="106"/>
      <c r="AA384" s="64"/>
    </row>
    <row r="385" spans="1:27" ht="20.100000000000001" customHeight="1" x14ac:dyDescent="0.15">
      <c r="A385" s="126"/>
      <c r="B385" s="47"/>
      <c r="C385" s="171"/>
      <c r="D385" s="237"/>
      <c r="E385" s="207"/>
      <c r="F385" s="208"/>
      <c r="G385" s="180"/>
      <c r="H385" s="187" t="s">
        <v>418</v>
      </c>
      <c r="I385" s="188" t="s">
        <v>645</v>
      </c>
      <c r="J385" s="189"/>
      <c r="K385" s="189"/>
      <c r="L385" s="190"/>
      <c r="M385" s="4"/>
      <c r="N385" s="79"/>
      <c r="O385" s="79"/>
      <c r="P385" s="79"/>
      <c r="Q385" s="79"/>
      <c r="R385" s="79"/>
      <c r="S385" s="79"/>
      <c r="T385" s="79"/>
      <c r="U385" s="79"/>
      <c r="V385" s="79"/>
      <c r="W385" s="79"/>
      <c r="X385" s="79"/>
      <c r="Y385" s="79"/>
      <c r="Z385" s="106"/>
      <c r="AA385" s="64"/>
    </row>
    <row r="386" spans="1:27" ht="20.100000000000001" customHeight="1" x14ac:dyDescent="0.15">
      <c r="A386" s="126"/>
      <c r="B386" s="47"/>
      <c r="C386" s="171"/>
      <c r="D386" s="194" t="s">
        <v>149</v>
      </c>
      <c r="E386" s="205" t="s">
        <v>150</v>
      </c>
      <c r="F386" s="206"/>
      <c r="G386" s="239"/>
      <c r="H386" s="187" t="s">
        <v>419</v>
      </c>
      <c r="I386" s="188" t="s">
        <v>646</v>
      </c>
      <c r="J386" s="189"/>
      <c r="K386" s="189"/>
      <c r="L386" s="190"/>
      <c r="M386" s="4"/>
      <c r="N386" s="79"/>
      <c r="O386" s="79"/>
      <c r="P386" s="79"/>
      <c r="Q386" s="79"/>
      <c r="R386" s="79"/>
      <c r="S386" s="79"/>
      <c r="T386" s="79"/>
      <c r="U386" s="79"/>
      <c r="V386" s="79"/>
      <c r="W386" s="79"/>
      <c r="X386" s="79"/>
      <c r="Y386" s="79"/>
      <c r="Z386" s="74"/>
      <c r="AA386" s="64"/>
    </row>
    <row r="387" spans="1:27" ht="20.100000000000001" customHeight="1" x14ac:dyDescent="0.15">
      <c r="A387" s="126"/>
      <c r="B387" s="47"/>
      <c r="C387" s="171"/>
      <c r="D387" s="183"/>
      <c r="E387" s="205"/>
      <c r="F387" s="206"/>
      <c r="G387" s="239"/>
      <c r="H387" s="187" t="s">
        <v>420</v>
      </c>
      <c r="I387" s="188" t="s">
        <v>647</v>
      </c>
      <c r="J387" s="189"/>
      <c r="K387" s="189"/>
      <c r="L387" s="190"/>
      <c r="M387" s="4"/>
      <c r="N387" s="79"/>
      <c r="O387" s="79"/>
      <c r="P387" s="79"/>
      <c r="Q387" s="79"/>
      <c r="R387" s="79"/>
      <c r="S387" s="79"/>
      <c r="T387" s="79"/>
      <c r="U387" s="79"/>
      <c r="V387" s="79"/>
      <c r="W387" s="79"/>
      <c r="X387" s="79"/>
      <c r="Y387" s="79"/>
      <c r="Z387" s="106"/>
      <c r="AA387" s="64"/>
    </row>
    <row r="388" spans="1:27" ht="20.100000000000001" customHeight="1" x14ac:dyDescent="0.15">
      <c r="A388" s="126"/>
      <c r="B388" s="47"/>
      <c r="C388" s="171"/>
      <c r="D388" s="202"/>
      <c r="E388" s="207"/>
      <c r="F388" s="208"/>
      <c r="G388" s="180"/>
      <c r="H388" s="187" t="s">
        <v>421</v>
      </c>
      <c r="I388" s="188" t="s">
        <v>648</v>
      </c>
      <c r="J388" s="189"/>
      <c r="K388" s="189"/>
      <c r="L388" s="190"/>
      <c r="M388" s="4"/>
      <c r="N388" s="79"/>
      <c r="O388" s="79"/>
      <c r="P388" s="79"/>
      <c r="Q388" s="79"/>
      <c r="R388" s="79"/>
      <c r="S388" s="79"/>
      <c r="T388" s="79"/>
      <c r="U388" s="79"/>
      <c r="V388" s="79"/>
      <c r="W388" s="79"/>
      <c r="X388" s="79"/>
      <c r="Y388" s="79"/>
      <c r="Z388" s="106"/>
      <c r="AA388" s="64"/>
    </row>
    <row r="389" spans="1:27" ht="20.100000000000001" customHeight="1" x14ac:dyDescent="0.15">
      <c r="A389" s="126"/>
      <c r="B389" s="47"/>
      <c r="C389" s="171"/>
      <c r="D389" s="236" t="s">
        <v>151</v>
      </c>
      <c r="E389" s="203" t="s">
        <v>152</v>
      </c>
      <c r="F389" s="204"/>
      <c r="G389" s="224"/>
      <c r="H389" s="187" t="s">
        <v>422</v>
      </c>
      <c r="I389" s="188" t="s">
        <v>649</v>
      </c>
      <c r="J389" s="189"/>
      <c r="K389" s="189"/>
      <c r="L389" s="190"/>
      <c r="M389" s="4"/>
      <c r="N389" s="79"/>
      <c r="O389" s="79"/>
      <c r="P389" s="79"/>
      <c r="Q389" s="79"/>
      <c r="R389" s="79"/>
      <c r="S389" s="79"/>
      <c r="T389" s="79"/>
      <c r="U389" s="79"/>
      <c r="V389" s="79"/>
      <c r="W389" s="79"/>
      <c r="X389" s="79"/>
      <c r="Y389" s="79"/>
      <c r="Z389" s="106"/>
      <c r="AA389" s="64"/>
    </row>
    <row r="390" spans="1:27" ht="20.100000000000001" customHeight="1" x14ac:dyDescent="0.15">
      <c r="A390" s="126"/>
      <c r="B390" s="47"/>
      <c r="C390" s="171"/>
      <c r="D390" s="237"/>
      <c r="E390" s="205"/>
      <c r="F390" s="206"/>
      <c r="G390" s="239"/>
      <c r="H390" s="187" t="s">
        <v>423</v>
      </c>
      <c r="I390" s="188" t="s">
        <v>650</v>
      </c>
      <c r="J390" s="189"/>
      <c r="K390" s="189"/>
      <c r="L390" s="190"/>
      <c r="M390" s="4"/>
      <c r="N390" s="79"/>
      <c r="O390" s="79"/>
      <c r="P390" s="79"/>
      <c r="Q390" s="79"/>
      <c r="R390" s="79"/>
      <c r="S390" s="79"/>
      <c r="T390" s="79"/>
      <c r="U390" s="79"/>
      <c r="V390" s="79"/>
      <c r="W390" s="79"/>
      <c r="X390" s="79"/>
      <c r="Y390" s="79"/>
      <c r="Z390" s="106"/>
      <c r="AA390" s="64"/>
    </row>
    <row r="391" spans="1:27" ht="20.100000000000001" customHeight="1" x14ac:dyDescent="0.15">
      <c r="A391" s="126"/>
      <c r="B391" s="47"/>
      <c r="C391" s="171"/>
      <c r="D391" s="237"/>
      <c r="E391" s="205"/>
      <c r="F391" s="206"/>
      <c r="G391" s="239"/>
      <c r="H391" s="187" t="s">
        <v>424</v>
      </c>
      <c r="I391" s="188" t="s">
        <v>651</v>
      </c>
      <c r="J391" s="189"/>
      <c r="K391" s="189"/>
      <c r="L391" s="190"/>
      <c r="M391" s="4"/>
      <c r="N391" s="79"/>
      <c r="O391" s="79"/>
      <c r="P391" s="79"/>
      <c r="Q391" s="79"/>
      <c r="R391" s="79"/>
      <c r="S391" s="79"/>
      <c r="T391" s="79"/>
      <c r="U391" s="79"/>
      <c r="V391" s="79"/>
      <c r="W391" s="79"/>
      <c r="X391" s="79"/>
      <c r="Y391" s="79"/>
      <c r="Z391" s="74"/>
      <c r="AA391" s="64"/>
    </row>
    <row r="392" spans="1:27" ht="20.100000000000001" customHeight="1" x14ac:dyDescent="0.15">
      <c r="A392" s="126"/>
      <c r="B392" s="47"/>
      <c r="C392" s="171"/>
      <c r="D392" s="237"/>
      <c r="E392" s="205"/>
      <c r="F392" s="206"/>
      <c r="G392" s="239"/>
      <c r="H392" s="187" t="s">
        <v>425</v>
      </c>
      <c r="I392" s="188" t="s">
        <v>652</v>
      </c>
      <c r="J392" s="189"/>
      <c r="K392" s="189"/>
      <c r="L392" s="190"/>
      <c r="M392" s="4"/>
      <c r="N392" s="79"/>
      <c r="O392" s="79"/>
      <c r="P392" s="79"/>
      <c r="Q392" s="79"/>
      <c r="R392" s="79"/>
      <c r="S392" s="79"/>
      <c r="T392" s="79"/>
      <c r="U392" s="79"/>
      <c r="V392" s="79"/>
      <c r="W392" s="79"/>
      <c r="X392" s="79"/>
      <c r="Y392" s="79"/>
      <c r="Z392" s="74"/>
      <c r="AA392" s="64"/>
    </row>
    <row r="393" spans="1:27" ht="20.100000000000001" customHeight="1" x14ac:dyDescent="0.15">
      <c r="A393" s="126"/>
      <c r="B393" s="47"/>
      <c r="C393" s="171"/>
      <c r="D393" s="237"/>
      <c r="E393" s="205"/>
      <c r="F393" s="206"/>
      <c r="G393" s="239"/>
      <c r="H393" s="187" t="s">
        <v>426</v>
      </c>
      <c r="I393" s="188" t="s">
        <v>653</v>
      </c>
      <c r="J393" s="189"/>
      <c r="K393" s="189"/>
      <c r="L393" s="190"/>
      <c r="M393" s="4"/>
      <c r="N393" s="79"/>
      <c r="O393" s="79"/>
      <c r="P393" s="79"/>
      <c r="Q393" s="79"/>
      <c r="R393" s="79"/>
      <c r="S393" s="79"/>
      <c r="T393" s="79"/>
      <c r="U393" s="79"/>
      <c r="V393" s="79"/>
      <c r="W393" s="79"/>
      <c r="X393" s="79"/>
      <c r="Y393" s="79"/>
      <c r="Z393" s="74"/>
      <c r="AA393" s="64"/>
    </row>
    <row r="394" spans="1:27" ht="20.100000000000001" customHeight="1" x14ac:dyDescent="0.15">
      <c r="A394" s="126"/>
      <c r="B394" s="47"/>
      <c r="C394" s="171"/>
      <c r="D394" s="237"/>
      <c r="E394" s="205"/>
      <c r="F394" s="206"/>
      <c r="G394" s="239"/>
      <c r="H394" s="187" t="s">
        <v>427</v>
      </c>
      <c r="I394" s="188" t="s">
        <v>654</v>
      </c>
      <c r="J394" s="189"/>
      <c r="K394" s="189"/>
      <c r="L394" s="190"/>
      <c r="M394" s="4"/>
      <c r="N394" s="79"/>
      <c r="O394" s="79"/>
      <c r="P394" s="79"/>
      <c r="Q394" s="79"/>
      <c r="R394" s="79"/>
      <c r="S394" s="79"/>
      <c r="T394" s="79"/>
      <c r="U394" s="79"/>
      <c r="V394" s="79"/>
      <c r="W394" s="79"/>
      <c r="X394" s="79"/>
      <c r="Y394" s="79"/>
      <c r="Z394" s="106"/>
      <c r="AA394" s="64"/>
    </row>
    <row r="395" spans="1:27" ht="20.100000000000001" customHeight="1" x14ac:dyDescent="0.15">
      <c r="A395" s="126"/>
      <c r="B395" s="47"/>
      <c r="C395" s="171"/>
      <c r="D395" s="237"/>
      <c r="E395" s="205"/>
      <c r="F395" s="206"/>
      <c r="G395" s="239"/>
      <c r="H395" s="187" t="s">
        <v>428</v>
      </c>
      <c r="I395" s="188" t="s">
        <v>655</v>
      </c>
      <c r="J395" s="189"/>
      <c r="K395" s="189"/>
      <c r="L395" s="190"/>
      <c r="M395" s="4"/>
      <c r="N395" s="79"/>
      <c r="O395" s="79"/>
      <c r="P395" s="79"/>
      <c r="Q395" s="79"/>
      <c r="R395" s="79"/>
      <c r="S395" s="79"/>
      <c r="T395" s="79"/>
      <c r="U395" s="79"/>
      <c r="V395" s="79"/>
      <c r="W395" s="79"/>
      <c r="X395" s="79"/>
      <c r="Y395" s="79"/>
      <c r="Z395" s="106"/>
      <c r="AA395" s="64"/>
    </row>
    <row r="396" spans="1:27" ht="20.100000000000001" customHeight="1" x14ac:dyDescent="0.15">
      <c r="A396" s="126"/>
      <c r="B396" s="47"/>
      <c r="C396" s="171"/>
      <c r="D396" s="237"/>
      <c r="E396" s="205"/>
      <c r="F396" s="206"/>
      <c r="G396" s="239"/>
      <c r="H396" s="187" t="s">
        <v>429</v>
      </c>
      <c r="I396" s="188" t="s">
        <v>656</v>
      </c>
      <c r="J396" s="189"/>
      <c r="K396" s="189"/>
      <c r="L396" s="190"/>
      <c r="M396" s="4"/>
      <c r="N396" s="79"/>
      <c r="O396" s="79"/>
      <c r="P396" s="79"/>
      <c r="Q396" s="79"/>
      <c r="R396" s="79"/>
      <c r="S396" s="79"/>
      <c r="T396" s="79"/>
      <c r="U396" s="79"/>
      <c r="V396" s="79"/>
      <c r="W396" s="79"/>
      <c r="X396" s="79"/>
      <c r="Y396" s="79"/>
      <c r="Z396" s="106"/>
      <c r="AA396" s="64"/>
    </row>
    <row r="397" spans="1:27" ht="20.100000000000001" customHeight="1" x14ac:dyDescent="0.15">
      <c r="A397" s="126"/>
      <c r="B397" s="47"/>
      <c r="C397" s="171"/>
      <c r="D397" s="237"/>
      <c r="E397" s="205"/>
      <c r="F397" s="206"/>
      <c r="G397" s="239"/>
      <c r="H397" s="187" t="s">
        <v>430</v>
      </c>
      <c r="I397" s="188" t="s">
        <v>657</v>
      </c>
      <c r="J397" s="189"/>
      <c r="K397" s="189"/>
      <c r="L397" s="190"/>
      <c r="M397" s="4"/>
      <c r="N397" s="79"/>
      <c r="O397" s="79"/>
      <c r="P397" s="79"/>
      <c r="Q397" s="79"/>
      <c r="R397" s="79"/>
      <c r="S397" s="79"/>
      <c r="T397" s="79"/>
      <c r="U397" s="79"/>
      <c r="V397" s="79"/>
      <c r="W397" s="79"/>
      <c r="X397" s="79"/>
      <c r="Y397" s="79"/>
      <c r="Z397" s="106"/>
      <c r="AA397" s="64"/>
    </row>
    <row r="398" spans="1:27" ht="20.100000000000001" customHeight="1" x14ac:dyDescent="0.15">
      <c r="A398" s="126"/>
      <c r="B398" s="47"/>
      <c r="C398" s="171"/>
      <c r="D398" s="238"/>
      <c r="E398" s="207"/>
      <c r="F398" s="208"/>
      <c r="G398" s="180"/>
      <c r="H398" s="187" t="s">
        <v>431</v>
      </c>
      <c r="I398" s="188" t="s">
        <v>658</v>
      </c>
      <c r="J398" s="189"/>
      <c r="K398" s="189"/>
      <c r="L398" s="190"/>
      <c r="M398" s="2"/>
      <c r="N398" s="79"/>
      <c r="O398" s="79"/>
      <c r="P398" s="79"/>
      <c r="Q398" s="79"/>
      <c r="R398" s="79"/>
      <c r="S398" s="79"/>
      <c r="T398" s="79"/>
      <c r="U398" s="79"/>
      <c r="V398" s="79"/>
      <c r="W398" s="79"/>
      <c r="X398" s="79"/>
      <c r="Y398" s="79"/>
      <c r="Z398" s="74"/>
      <c r="AA398" s="64"/>
    </row>
    <row r="399" spans="1:27" s="251" customFormat="1" ht="20.100000000000001" customHeight="1" x14ac:dyDescent="0.15">
      <c r="A399" s="244"/>
      <c r="B399" s="245"/>
      <c r="C399" s="246"/>
      <c r="D399" s="247" t="s">
        <v>153</v>
      </c>
      <c r="E399" s="226" t="s">
        <v>154</v>
      </c>
      <c r="F399" s="227"/>
      <c r="G399" s="228"/>
      <c r="H399" s="187" t="s">
        <v>432</v>
      </c>
      <c r="I399" s="188" t="s">
        <v>659</v>
      </c>
      <c r="J399" s="189"/>
      <c r="K399" s="189"/>
      <c r="L399" s="190"/>
      <c r="M399" s="4"/>
      <c r="N399" s="248"/>
      <c r="O399" s="248"/>
      <c r="P399" s="248"/>
      <c r="Q399" s="248"/>
      <c r="R399" s="248"/>
      <c r="S399" s="248"/>
      <c r="T399" s="248"/>
      <c r="U399" s="248"/>
      <c r="V399" s="248"/>
      <c r="W399" s="248"/>
      <c r="X399" s="248"/>
      <c r="Y399" s="248"/>
      <c r="Z399" s="249"/>
      <c r="AA399" s="250"/>
    </row>
    <row r="400" spans="1:27" ht="20.100000000000001" customHeight="1" x14ac:dyDescent="0.15">
      <c r="A400" s="126"/>
      <c r="B400" s="47"/>
      <c r="C400" s="60"/>
      <c r="D400" s="252"/>
      <c r="E400" s="230"/>
      <c r="F400" s="231"/>
      <c r="G400" s="232"/>
      <c r="H400" s="187" t="s">
        <v>433</v>
      </c>
      <c r="I400" s="188" t="s">
        <v>660</v>
      </c>
      <c r="J400" s="189"/>
      <c r="K400" s="189"/>
      <c r="L400" s="190"/>
      <c r="M400" s="4"/>
      <c r="N400" s="79"/>
      <c r="O400" s="79"/>
      <c r="P400" s="79"/>
      <c r="Q400" s="79"/>
      <c r="R400" s="79"/>
      <c r="S400" s="79"/>
      <c r="T400" s="79"/>
      <c r="U400" s="79"/>
      <c r="V400" s="79"/>
      <c r="W400" s="79"/>
      <c r="X400" s="79"/>
      <c r="Y400" s="79"/>
      <c r="Z400" s="106"/>
      <c r="AA400" s="64"/>
    </row>
    <row r="401" spans="1:27" ht="20.100000000000001" customHeight="1" x14ac:dyDescent="0.15">
      <c r="A401" s="126"/>
      <c r="B401" s="47"/>
      <c r="C401" s="60"/>
      <c r="D401" s="253"/>
      <c r="E401" s="233"/>
      <c r="F401" s="234"/>
      <c r="G401" s="235"/>
      <c r="H401" s="187" t="s">
        <v>434</v>
      </c>
      <c r="I401" s="188" t="s">
        <v>661</v>
      </c>
      <c r="J401" s="189"/>
      <c r="K401" s="189"/>
      <c r="L401" s="190"/>
      <c r="M401" s="4"/>
      <c r="N401" s="79"/>
      <c r="O401" s="79"/>
      <c r="P401" s="79"/>
      <c r="Q401" s="79"/>
      <c r="R401" s="79"/>
      <c r="S401" s="79"/>
      <c r="T401" s="79"/>
      <c r="U401" s="79"/>
      <c r="V401" s="79"/>
      <c r="W401" s="79"/>
      <c r="X401" s="79"/>
      <c r="Y401" s="79"/>
      <c r="Z401" s="106"/>
      <c r="AA401" s="64"/>
    </row>
    <row r="402" spans="1:27" ht="20.100000000000001" customHeight="1" x14ac:dyDescent="0.15">
      <c r="A402" s="126"/>
      <c r="B402" s="47"/>
      <c r="C402" s="60"/>
      <c r="D402" s="254" t="s">
        <v>155</v>
      </c>
      <c r="E402" s="203" t="s">
        <v>156</v>
      </c>
      <c r="F402" s="204"/>
      <c r="G402" s="224"/>
      <c r="H402" s="187" t="s">
        <v>435</v>
      </c>
      <c r="I402" s="188" t="s">
        <v>662</v>
      </c>
      <c r="J402" s="189"/>
      <c r="K402" s="189"/>
      <c r="L402" s="190"/>
      <c r="M402" s="4"/>
      <c r="N402" s="79"/>
      <c r="O402" s="79"/>
      <c r="P402" s="79"/>
      <c r="Q402" s="79"/>
      <c r="R402" s="79"/>
      <c r="S402" s="79"/>
      <c r="T402" s="79"/>
      <c r="U402" s="79"/>
      <c r="V402" s="79"/>
      <c r="W402" s="79"/>
      <c r="X402" s="79"/>
      <c r="Y402" s="79"/>
      <c r="Z402" s="106"/>
      <c r="AA402" s="64"/>
    </row>
    <row r="403" spans="1:27" ht="20.100000000000001" customHeight="1" x14ac:dyDescent="0.15">
      <c r="A403" s="126"/>
      <c r="B403" s="47"/>
      <c r="C403" s="60"/>
      <c r="D403" s="254"/>
      <c r="E403" s="205"/>
      <c r="F403" s="206"/>
      <c r="G403" s="239"/>
      <c r="H403" s="187" t="s">
        <v>436</v>
      </c>
      <c r="I403" s="188" t="s">
        <v>663</v>
      </c>
      <c r="J403" s="189"/>
      <c r="K403" s="189"/>
      <c r="L403" s="190"/>
      <c r="M403" s="4"/>
      <c r="N403" s="79"/>
      <c r="O403" s="79"/>
      <c r="P403" s="79"/>
      <c r="Q403" s="79"/>
      <c r="R403" s="79"/>
      <c r="S403" s="79"/>
      <c r="T403" s="79"/>
      <c r="U403" s="79"/>
      <c r="V403" s="79"/>
      <c r="W403" s="79"/>
      <c r="X403" s="79"/>
      <c r="Y403" s="79"/>
      <c r="Z403" s="106"/>
      <c r="AA403" s="64"/>
    </row>
    <row r="404" spans="1:27" ht="20.100000000000001" customHeight="1" x14ac:dyDescent="0.15">
      <c r="B404" s="106"/>
      <c r="C404" s="125"/>
      <c r="D404" s="254"/>
      <c r="E404" s="205"/>
      <c r="F404" s="206"/>
      <c r="G404" s="239"/>
      <c r="H404" s="187" t="s">
        <v>437</v>
      </c>
      <c r="I404" s="188" t="s">
        <v>664</v>
      </c>
      <c r="J404" s="189"/>
      <c r="K404" s="189"/>
      <c r="L404" s="190"/>
      <c r="M404" s="4"/>
      <c r="N404" s="125"/>
      <c r="Z404" s="106"/>
      <c r="AA404" s="125"/>
    </row>
    <row r="405" spans="1:27" ht="20.100000000000001" customHeight="1" x14ac:dyDescent="0.15">
      <c r="A405" s="126"/>
      <c r="B405" s="47"/>
      <c r="C405" s="171"/>
      <c r="D405" s="254"/>
      <c r="E405" s="205"/>
      <c r="F405" s="206"/>
      <c r="G405" s="239"/>
      <c r="H405" s="187" t="s">
        <v>438</v>
      </c>
      <c r="I405" s="188" t="s">
        <v>665</v>
      </c>
      <c r="J405" s="189"/>
      <c r="K405" s="189"/>
      <c r="L405" s="190"/>
      <c r="M405" s="4"/>
      <c r="N405" s="79"/>
      <c r="O405" s="79"/>
      <c r="P405" s="79"/>
      <c r="Q405" s="79"/>
      <c r="R405" s="79"/>
      <c r="S405" s="79"/>
      <c r="T405" s="79"/>
      <c r="U405" s="79"/>
      <c r="V405" s="79"/>
      <c r="W405" s="79"/>
      <c r="X405" s="79"/>
      <c r="Y405" s="79"/>
      <c r="Z405" s="106"/>
      <c r="AA405" s="64"/>
    </row>
    <row r="406" spans="1:27" ht="20.100000000000001" customHeight="1" x14ac:dyDescent="0.15">
      <c r="A406" s="126"/>
      <c r="B406" s="47"/>
      <c r="C406" s="60"/>
      <c r="D406" s="254"/>
      <c r="E406" s="205"/>
      <c r="F406" s="206"/>
      <c r="G406" s="239"/>
      <c r="H406" s="187" t="s">
        <v>439</v>
      </c>
      <c r="I406" s="188" t="s">
        <v>666</v>
      </c>
      <c r="J406" s="189"/>
      <c r="K406" s="189"/>
      <c r="L406" s="190"/>
      <c r="M406" s="4"/>
      <c r="N406" s="79"/>
      <c r="O406" s="79"/>
      <c r="P406" s="79"/>
      <c r="Q406" s="79"/>
      <c r="R406" s="79"/>
      <c r="S406" s="79"/>
      <c r="T406" s="79"/>
      <c r="U406" s="79"/>
      <c r="V406" s="79"/>
      <c r="W406" s="79"/>
      <c r="X406" s="79"/>
      <c r="Y406" s="79"/>
      <c r="Z406" s="106"/>
      <c r="AA406" s="64"/>
    </row>
    <row r="407" spans="1:27" ht="20.100000000000001" customHeight="1" x14ac:dyDescent="0.15">
      <c r="A407" s="126"/>
      <c r="B407" s="47"/>
      <c r="C407" s="60"/>
      <c r="D407" s="254"/>
      <c r="E407" s="205"/>
      <c r="F407" s="206"/>
      <c r="G407" s="239"/>
      <c r="H407" s="187" t="s">
        <v>440</v>
      </c>
      <c r="I407" s="188" t="s">
        <v>667</v>
      </c>
      <c r="J407" s="189"/>
      <c r="K407" s="189"/>
      <c r="L407" s="190"/>
      <c r="M407" s="4"/>
      <c r="N407" s="79"/>
      <c r="O407" s="79"/>
      <c r="P407" s="79"/>
      <c r="Q407" s="79"/>
      <c r="R407" s="79"/>
      <c r="S407" s="79"/>
      <c r="T407" s="79"/>
      <c r="U407" s="79"/>
      <c r="V407" s="79"/>
      <c r="W407" s="79"/>
      <c r="X407" s="79"/>
      <c r="Y407" s="79"/>
      <c r="Z407" s="106"/>
      <c r="AA407" s="64"/>
    </row>
    <row r="408" spans="1:27" ht="20.100000000000001" customHeight="1" x14ac:dyDescent="0.15">
      <c r="A408" s="126"/>
      <c r="B408" s="47"/>
      <c r="C408" s="60"/>
      <c r="D408" s="254"/>
      <c r="E408" s="205"/>
      <c r="F408" s="206"/>
      <c r="G408" s="239"/>
      <c r="H408" s="187" t="s">
        <v>441</v>
      </c>
      <c r="I408" s="188" t="s">
        <v>668</v>
      </c>
      <c r="J408" s="189"/>
      <c r="K408" s="189"/>
      <c r="L408" s="190"/>
      <c r="M408" s="4"/>
      <c r="N408" s="79"/>
      <c r="O408" s="79"/>
      <c r="P408" s="79"/>
      <c r="Q408" s="79"/>
      <c r="R408" s="79"/>
      <c r="S408" s="79"/>
      <c r="T408" s="79"/>
      <c r="U408" s="79"/>
      <c r="V408" s="79"/>
      <c r="W408" s="79"/>
      <c r="X408" s="79"/>
      <c r="Y408" s="79"/>
      <c r="Z408" s="106"/>
      <c r="AA408" s="64"/>
    </row>
    <row r="409" spans="1:27" ht="20.100000000000001" customHeight="1" x14ac:dyDescent="0.15">
      <c r="B409" s="106"/>
      <c r="D409" s="254"/>
      <c r="E409" s="205"/>
      <c r="F409" s="206"/>
      <c r="G409" s="239"/>
      <c r="H409" s="187" t="s">
        <v>442</v>
      </c>
      <c r="I409" s="188" t="s">
        <v>669</v>
      </c>
      <c r="J409" s="189"/>
      <c r="K409" s="189"/>
      <c r="L409" s="190"/>
      <c r="M409" s="4"/>
      <c r="Z409" s="106"/>
    </row>
    <row r="410" spans="1:27" ht="20.100000000000001" customHeight="1" x14ac:dyDescent="0.15">
      <c r="A410" s="126"/>
      <c r="B410" s="47"/>
      <c r="C410" s="60"/>
      <c r="D410" s="254"/>
      <c r="E410" s="205"/>
      <c r="F410" s="206"/>
      <c r="G410" s="239"/>
      <c r="H410" s="187" t="s">
        <v>443</v>
      </c>
      <c r="I410" s="188" t="s">
        <v>670</v>
      </c>
      <c r="J410" s="189"/>
      <c r="K410" s="189"/>
      <c r="L410" s="190"/>
      <c r="M410" s="4"/>
      <c r="N410" s="79"/>
      <c r="O410" s="79"/>
      <c r="P410" s="79"/>
      <c r="Q410" s="79"/>
      <c r="R410" s="79"/>
      <c r="S410" s="79"/>
      <c r="T410" s="79"/>
      <c r="U410" s="79"/>
      <c r="V410" s="79"/>
      <c r="W410" s="79"/>
      <c r="X410" s="79"/>
      <c r="Y410" s="79"/>
      <c r="Z410" s="106"/>
      <c r="AA410" s="64"/>
    </row>
    <row r="411" spans="1:27" ht="20.100000000000001" customHeight="1" x14ac:dyDescent="0.15">
      <c r="A411" s="126"/>
      <c r="B411" s="47"/>
      <c r="C411" s="60"/>
      <c r="D411" s="255"/>
      <c r="E411" s="207"/>
      <c r="F411" s="208"/>
      <c r="G411" s="180"/>
      <c r="H411" s="187" t="s">
        <v>444</v>
      </c>
      <c r="I411" s="188" t="s">
        <v>671</v>
      </c>
      <c r="J411" s="189"/>
      <c r="K411" s="189"/>
      <c r="L411" s="190"/>
      <c r="M411" s="4"/>
      <c r="N411" s="79"/>
      <c r="O411" s="79"/>
      <c r="P411" s="79"/>
      <c r="Q411" s="79"/>
      <c r="R411" s="79"/>
      <c r="S411" s="79"/>
      <c r="T411" s="79"/>
      <c r="U411" s="79"/>
      <c r="V411" s="79"/>
      <c r="W411" s="79"/>
      <c r="X411" s="79"/>
      <c r="Y411" s="79"/>
      <c r="Z411" s="106"/>
      <c r="AA411" s="64"/>
    </row>
    <row r="412" spans="1:27" ht="20.100000000000001" customHeight="1" x14ac:dyDescent="0.15">
      <c r="A412" s="126"/>
      <c r="B412" s="47"/>
      <c r="C412" s="60"/>
      <c r="D412" s="256" t="s">
        <v>157</v>
      </c>
      <c r="E412" s="203" t="s">
        <v>158</v>
      </c>
      <c r="F412" s="204"/>
      <c r="G412" s="224"/>
      <c r="H412" s="187" t="s">
        <v>445</v>
      </c>
      <c r="I412" s="188" t="s">
        <v>672</v>
      </c>
      <c r="J412" s="189"/>
      <c r="K412" s="189"/>
      <c r="L412" s="190"/>
      <c r="M412" s="2"/>
      <c r="N412" s="79"/>
      <c r="O412" s="79"/>
      <c r="P412" s="79"/>
      <c r="Q412" s="79"/>
      <c r="R412" s="79"/>
      <c r="S412" s="79"/>
      <c r="T412" s="79"/>
      <c r="U412" s="79"/>
      <c r="V412" s="79"/>
      <c r="W412" s="79"/>
      <c r="X412" s="79"/>
      <c r="Y412" s="79"/>
      <c r="Z412" s="106"/>
      <c r="AA412" s="64"/>
    </row>
    <row r="413" spans="1:27" ht="20.100000000000001" customHeight="1" x14ac:dyDescent="0.15">
      <c r="A413" s="126"/>
      <c r="B413" s="47"/>
      <c r="C413" s="60"/>
      <c r="D413" s="257"/>
      <c r="E413" s="205"/>
      <c r="F413" s="206"/>
      <c r="G413" s="239"/>
      <c r="H413" s="187" t="s">
        <v>446</v>
      </c>
      <c r="I413" s="188" t="s">
        <v>673</v>
      </c>
      <c r="J413" s="189"/>
      <c r="K413" s="189"/>
      <c r="L413" s="190"/>
      <c r="M413" s="4"/>
      <c r="N413" s="79"/>
      <c r="O413" s="79"/>
      <c r="P413" s="79"/>
      <c r="Q413" s="79"/>
      <c r="R413" s="79"/>
      <c r="S413" s="79"/>
      <c r="T413" s="79"/>
      <c r="U413" s="79"/>
      <c r="V413" s="79"/>
      <c r="W413" s="79"/>
      <c r="X413" s="79"/>
      <c r="Y413" s="79"/>
      <c r="Z413" s="106"/>
      <c r="AA413" s="64"/>
    </row>
    <row r="414" spans="1:27" ht="20.100000000000001" customHeight="1" x14ac:dyDescent="0.15">
      <c r="C414" s="258"/>
      <c r="D414" s="257"/>
      <c r="E414" s="205"/>
      <c r="F414" s="206"/>
      <c r="G414" s="239"/>
      <c r="H414" s="187" t="s">
        <v>447</v>
      </c>
      <c r="I414" s="188" t="s">
        <v>674</v>
      </c>
      <c r="J414" s="189"/>
      <c r="K414" s="189"/>
      <c r="L414" s="190"/>
      <c r="M414" s="4"/>
      <c r="Z414" s="106"/>
    </row>
    <row r="415" spans="1:27" ht="20.100000000000001" customHeight="1" x14ac:dyDescent="0.15">
      <c r="A415" s="126"/>
      <c r="B415" s="47"/>
      <c r="C415" s="60"/>
      <c r="D415" s="259"/>
      <c r="E415" s="207"/>
      <c r="F415" s="208"/>
      <c r="G415" s="180"/>
      <c r="H415" s="187" t="s">
        <v>448</v>
      </c>
      <c r="I415" s="188" t="s">
        <v>675</v>
      </c>
      <c r="J415" s="189"/>
      <c r="K415" s="189"/>
      <c r="L415" s="190"/>
      <c r="M415" s="4"/>
      <c r="N415" s="79"/>
      <c r="O415" s="79"/>
      <c r="P415" s="79"/>
      <c r="Q415" s="79"/>
      <c r="R415" s="79"/>
      <c r="S415" s="79"/>
      <c r="T415" s="79"/>
      <c r="U415" s="79"/>
      <c r="V415" s="79"/>
      <c r="W415" s="79"/>
      <c r="X415" s="79"/>
      <c r="Y415" s="79"/>
      <c r="Z415" s="106"/>
      <c r="AA415" s="64"/>
    </row>
    <row r="416" spans="1:27" ht="20.100000000000001" customHeight="1" x14ac:dyDescent="0.15">
      <c r="A416" s="126"/>
      <c r="B416" s="47"/>
      <c r="C416" s="171"/>
      <c r="D416" s="236" t="s">
        <v>159</v>
      </c>
      <c r="E416" s="203" t="s">
        <v>160</v>
      </c>
      <c r="F416" s="204"/>
      <c r="G416" s="224"/>
      <c r="H416" s="260" t="s">
        <v>449</v>
      </c>
      <c r="I416" s="188" t="s">
        <v>676</v>
      </c>
      <c r="J416" s="189"/>
      <c r="K416" s="189"/>
      <c r="L416" s="190"/>
      <c r="M416" s="4"/>
      <c r="N416" s="79"/>
      <c r="O416" s="79"/>
      <c r="P416" s="79"/>
      <c r="Q416" s="79"/>
      <c r="R416" s="79"/>
      <c r="S416" s="79"/>
      <c r="T416" s="79"/>
      <c r="U416" s="79"/>
      <c r="V416" s="79"/>
      <c r="W416" s="79"/>
      <c r="X416" s="79"/>
      <c r="Y416" s="79"/>
      <c r="Z416" s="106"/>
      <c r="AA416" s="64"/>
    </row>
    <row r="417" spans="1:27" ht="20.100000000000001" customHeight="1" x14ac:dyDescent="0.15">
      <c r="A417" s="126"/>
      <c r="B417" s="47"/>
      <c r="C417" s="171"/>
      <c r="D417" s="237"/>
      <c r="E417" s="205"/>
      <c r="F417" s="206"/>
      <c r="G417" s="239"/>
      <c r="H417" s="260" t="s">
        <v>450</v>
      </c>
      <c r="I417" s="188" t="s">
        <v>677</v>
      </c>
      <c r="J417" s="189"/>
      <c r="K417" s="189"/>
      <c r="L417" s="190"/>
      <c r="M417" s="4"/>
      <c r="N417" s="79"/>
      <c r="O417" s="79"/>
      <c r="P417" s="79"/>
      <c r="Q417" s="79"/>
      <c r="R417" s="79"/>
      <c r="S417" s="79"/>
      <c r="T417" s="79"/>
      <c r="U417" s="79"/>
      <c r="V417" s="79"/>
      <c r="W417" s="79"/>
      <c r="X417" s="79"/>
      <c r="Y417" s="79"/>
      <c r="Z417" s="106"/>
      <c r="AA417" s="64"/>
    </row>
    <row r="418" spans="1:27" ht="20.100000000000001" customHeight="1" x14ac:dyDescent="0.15">
      <c r="A418" s="126"/>
      <c r="B418" s="47"/>
      <c r="C418" s="171"/>
      <c r="D418" s="237"/>
      <c r="E418" s="205"/>
      <c r="F418" s="206"/>
      <c r="G418" s="239"/>
      <c r="H418" s="260" t="s">
        <v>451</v>
      </c>
      <c r="I418" s="188" t="s">
        <v>678</v>
      </c>
      <c r="J418" s="189"/>
      <c r="K418" s="189"/>
      <c r="L418" s="190"/>
      <c r="M418" s="4"/>
      <c r="N418" s="79"/>
      <c r="O418" s="79"/>
      <c r="P418" s="79"/>
      <c r="Q418" s="79"/>
      <c r="R418" s="79"/>
      <c r="S418" s="79"/>
      <c r="T418" s="79"/>
      <c r="U418" s="79"/>
      <c r="V418" s="79"/>
      <c r="W418" s="79"/>
      <c r="X418" s="79"/>
      <c r="Y418" s="79"/>
      <c r="Z418" s="106"/>
      <c r="AA418" s="64"/>
    </row>
    <row r="419" spans="1:27" ht="20.100000000000001" customHeight="1" x14ac:dyDescent="0.15">
      <c r="A419" s="126"/>
      <c r="B419" s="47"/>
      <c r="C419" s="171"/>
      <c r="D419" s="237"/>
      <c r="E419" s="205"/>
      <c r="F419" s="206"/>
      <c r="G419" s="239"/>
      <c r="H419" s="260" t="s">
        <v>452</v>
      </c>
      <c r="I419" s="188" t="s">
        <v>679</v>
      </c>
      <c r="J419" s="189"/>
      <c r="K419" s="189"/>
      <c r="L419" s="190"/>
      <c r="M419" s="4"/>
      <c r="N419" s="79"/>
      <c r="O419" s="79"/>
      <c r="P419" s="79"/>
      <c r="Q419" s="79"/>
      <c r="R419" s="79"/>
      <c r="S419" s="79"/>
      <c r="T419" s="79"/>
      <c r="U419" s="79"/>
      <c r="V419" s="79"/>
      <c r="W419" s="79"/>
      <c r="X419" s="79"/>
      <c r="Y419" s="79"/>
      <c r="Z419" s="106"/>
      <c r="AA419" s="64"/>
    </row>
    <row r="420" spans="1:27" ht="20.100000000000001" customHeight="1" x14ac:dyDescent="0.15">
      <c r="A420" s="126"/>
      <c r="B420" s="47"/>
      <c r="C420" s="171"/>
      <c r="D420" s="238"/>
      <c r="E420" s="207"/>
      <c r="F420" s="208"/>
      <c r="G420" s="180"/>
      <c r="H420" s="260" t="s">
        <v>453</v>
      </c>
      <c r="I420" s="188" t="s">
        <v>680</v>
      </c>
      <c r="J420" s="189"/>
      <c r="K420" s="189"/>
      <c r="L420" s="190"/>
      <c r="M420" s="4"/>
      <c r="N420" s="79"/>
      <c r="O420" s="79"/>
      <c r="P420" s="79"/>
      <c r="Q420" s="79"/>
      <c r="R420" s="79"/>
      <c r="S420" s="79"/>
      <c r="T420" s="79"/>
      <c r="U420" s="79"/>
      <c r="V420" s="79"/>
      <c r="W420" s="79"/>
      <c r="X420" s="79"/>
      <c r="Y420" s="79"/>
      <c r="Z420" s="106"/>
      <c r="AA420" s="64"/>
    </row>
    <row r="421" spans="1:27" ht="20.100000000000001" customHeight="1" x14ac:dyDescent="0.15">
      <c r="B421" s="106"/>
      <c r="D421" s="261" t="s">
        <v>161</v>
      </c>
      <c r="E421" s="262" t="s">
        <v>162</v>
      </c>
      <c r="F421" s="263"/>
      <c r="G421" s="264"/>
      <c r="H421" s="260" t="s">
        <v>454</v>
      </c>
      <c r="I421" s="188" t="s">
        <v>681</v>
      </c>
      <c r="J421" s="189"/>
      <c r="K421" s="189"/>
      <c r="L421" s="190"/>
      <c r="M421" s="4"/>
      <c r="Z421" s="106"/>
    </row>
    <row r="422" spans="1:27" ht="20.100000000000001" customHeight="1" x14ac:dyDescent="0.15">
      <c r="B422" s="106"/>
      <c r="D422" s="265"/>
      <c r="E422" s="266"/>
      <c r="F422" s="267"/>
      <c r="G422" s="268"/>
      <c r="H422" s="260" t="s">
        <v>455</v>
      </c>
      <c r="I422" s="188" t="s">
        <v>682</v>
      </c>
      <c r="J422" s="189"/>
      <c r="K422" s="189"/>
      <c r="L422" s="190"/>
      <c r="M422" s="4"/>
      <c r="Z422" s="106"/>
    </row>
    <row r="423" spans="1:27" ht="20.100000000000001" customHeight="1" x14ac:dyDescent="0.15">
      <c r="B423" s="106"/>
      <c r="D423" s="265"/>
      <c r="E423" s="266"/>
      <c r="F423" s="267"/>
      <c r="G423" s="268"/>
      <c r="H423" s="260" t="s">
        <v>456</v>
      </c>
      <c r="I423" s="188" t="s">
        <v>683</v>
      </c>
      <c r="J423" s="189"/>
      <c r="K423" s="189"/>
      <c r="L423" s="190"/>
      <c r="M423" s="4"/>
      <c r="Z423" s="106"/>
    </row>
    <row r="424" spans="1:27" ht="20.100000000000001" customHeight="1" x14ac:dyDescent="0.15">
      <c r="A424" s="126"/>
      <c r="B424" s="47"/>
      <c r="C424" s="60"/>
      <c r="D424" s="265"/>
      <c r="E424" s="266"/>
      <c r="F424" s="267"/>
      <c r="G424" s="268"/>
      <c r="H424" s="260" t="s">
        <v>457</v>
      </c>
      <c r="I424" s="188" t="s">
        <v>684</v>
      </c>
      <c r="J424" s="189"/>
      <c r="K424" s="189"/>
      <c r="L424" s="190"/>
      <c r="M424" s="4"/>
      <c r="N424" s="79"/>
      <c r="O424" s="79"/>
      <c r="P424" s="79"/>
      <c r="Q424" s="79"/>
      <c r="R424" s="79"/>
      <c r="S424" s="79"/>
      <c r="T424" s="79"/>
      <c r="U424" s="79"/>
      <c r="V424" s="79"/>
      <c r="W424" s="79"/>
      <c r="X424" s="79"/>
      <c r="Y424" s="79"/>
      <c r="Z424" s="106"/>
      <c r="AA424" s="64"/>
    </row>
    <row r="425" spans="1:27" ht="20.100000000000001" customHeight="1" x14ac:dyDescent="0.15">
      <c r="A425" s="126"/>
      <c r="B425" s="47"/>
      <c r="C425" s="60"/>
      <c r="D425" s="265"/>
      <c r="E425" s="266"/>
      <c r="F425" s="267"/>
      <c r="G425" s="268"/>
      <c r="H425" s="260" t="s">
        <v>458</v>
      </c>
      <c r="I425" s="188" t="s">
        <v>685</v>
      </c>
      <c r="J425" s="189"/>
      <c r="K425" s="189"/>
      <c r="L425" s="190"/>
      <c r="M425" s="4"/>
      <c r="N425" s="79"/>
      <c r="O425" s="79"/>
      <c r="P425" s="79"/>
      <c r="Q425" s="79"/>
      <c r="R425" s="79"/>
      <c r="S425" s="79"/>
      <c r="T425" s="79"/>
      <c r="U425" s="79"/>
      <c r="V425" s="79"/>
      <c r="W425" s="79"/>
      <c r="X425" s="79"/>
      <c r="Y425" s="79"/>
      <c r="Z425" s="106"/>
      <c r="AA425" s="64"/>
    </row>
    <row r="426" spans="1:27" ht="20.100000000000001" customHeight="1" x14ac:dyDescent="0.15">
      <c r="A426" s="126"/>
      <c r="B426" s="47"/>
      <c r="C426" s="60"/>
      <c r="D426" s="265"/>
      <c r="E426" s="266"/>
      <c r="F426" s="267"/>
      <c r="G426" s="268"/>
      <c r="H426" s="260" t="s">
        <v>459</v>
      </c>
      <c r="I426" s="188" t="s">
        <v>686</v>
      </c>
      <c r="J426" s="189"/>
      <c r="K426" s="189"/>
      <c r="L426" s="190"/>
      <c r="M426" s="4"/>
      <c r="N426" s="79"/>
      <c r="O426" s="79"/>
      <c r="P426" s="79"/>
      <c r="Q426" s="79"/>
      <c r="R426" s="79"/>
      <c r="S426" s="79"/>
      <c r="T426" s="79"/>
      <c r="U426" s="79"/>
      <c r="V426" s="79"/>
      <c r="W426" s="79"/>
      <c r="X426" s="79"/>
      <c r="Y426" s="79"/>
      <c r="Z426" s="106"/>
      <c r="AA426" s="64"/>
    </row>
    <row r="427" spans="1:27" ht="20.100000000000001" customHeight="1" x14ac:dyDescent="0.15">
      <c r="A427" s="126"/>
      <c r="B427" s="47"/>
      <c r="C427" s="60"/>
      <c r="D427" s="265"/>
      <c r="E427" s="266"/>
      <c r="F427" s="267"/>
      <c r="G427" s="268"/>
      <c r="H427" s="260" t="s">
        <v>460</v>
      </c>
      <c r="I427" s="188" t="s">
        <v>687</v>
      </c>
      <c r="J427" s="189"/>
      <c r="K427" s="189"/>
      <c r="L427" s="190"/>
      <c r="M427" s="4"/>
      <c r="N427" s="79"/>
      <c r="O427" s="79"/>
      <c r="P427" s="79"/>
      <c r="Q427" s="79"/>
      <c r="R427" s="79"/>
      <c r="S427" s="79"/>
      <c r="T427" s="79"/>
      <c r="U427" s="79"/>
      <c r="V427" s="79"/>
      <c r="W427" s="79"/>
      <c r="X427" s="79"/>
      <c r="Y427" s="79"/>
      <c r="Z427" s="106"/>
      <c r="AA427" s="64"/>
    </row>
    <row r="428" spans="1:27" ht="20.100000000000001" customHeight="1" x14ac:dyDescent="0.15">
      <c r="C428" s="258"/>
      <c r="D428" s="265"/>
      <c r="E428" s="266"/>
      <c r="F428" s="267"/>
      <c r="G428" s="268"/>
      <c r="H428" s="260" t="s">
        <v>461</v>
      </c>
      <c r="I428" s="188" t="s">
        <v>688</v>
      </c>
      <c r="J428" s="189"/>
      <c r="K428" s="189"/>
      <c r="L428" s="190"/>
      <c r="M428" s="4"/>
      <c r="Z428" s="106"/>
    </row>
    <row r="429" spans="1:27" ht="20.100000000000001" customHeight="1" x14ac:dyDescent="0.15">
      <c r="A429" s="126"/>
      <c r="B429" s="47"/>
      <c r="C429" s="60"/>
      <c r="D429" s="265"/>
      <c r="E429" s="266"/>
      <c r="F429" s="267"/>
      <c r="G429" s="268"/>
      <c r="H429" s="260" t="s">
        <v>462</v>
      </c>
      <c r="I429" s="188" t="s">
        <v>689</v>
      </c>
      <c r="J429" s="189"/>
      <c r="K429" s="189"/>
      <c r="L429" s="190"/>
      <c r="M429" s="4"/>
      <c r="N429" s="79"/>
      <c r="O429" s="79"/>
      <c r="P429" s="79"/>
      <c r="Q429" s="79"/>
      <c r="R429" s="79"/>
      <c r="S429" s="79"/>
      <c r="T429" s="79"/>
      <c r="U429" s="79"/>
      <c r="V429" s="79"/>
      <c r="W429" s="79"/>
      <c r="X429" s="79"/>
      <c r="Y429" s="79"/>
      <c r="Z429" s="106"/>
      <c r="AA429" s="64"/>
    </row>
    <row r="430" spans="1:27" ht="20.100000000000001" customHeight="1" x14ac:dyDescent="0.15">
      <c r="A430" s="126"/>
      <c r="B430" s="47"/>
      <c r="C430" s="60"/>
      <c r="D430" s="265"/>
      <c r="E430" s="266"/>
      <c r="F430" s="267"/>
      <c r="G430" s="268"/>
      <c r="H430" s="260" t="s">
        <v>463</v>
      </c>
      <c r="I430" s="188" t="s">
        <v>690</v>
      </c>
      <c r="J430" s="189"/>
      <c r="K430" s="189"/>
      <c r="L430" s="190"/>
      <c r="M430" s="4"/>
      <c r="N430" s="79"/>
      <c r="O430" s="79"/>
      <c r="P430" s="79"/>
      <c r="Q430" s="79"/>
      <c r="R430" s="79"/>
      <c r="S430" s="79"/>
      <c r="T430" s="79"/>
      <c r="U430" s="79"/>
      <c r="V430" s="79"/>
      <c r="W430" s="79"/>
      <c r="X430" s="79"/>
      <c r="Y430" s="79"/>
      <c r="Z430" s="106"/>
      <c r="AA430" s="64"/>
    </row>
    <row r="431" spans="1:27" ht="20.100000000000001" customHeight="1" x14ac:dyDescent="0.15">
      <c r="A431" s="126"/>
      <c r="B431" s="47"/>
      <c r="C431" s="60"/>
      <c r="D431" s="269"/>
      <c r="E431" s="270"/>
      <c r="F431" s="271"/>
      <c r="G431" s="272"/>
      <c r="H431" s="260" t="s">
        <v>464</v>
      </c>
      <c r="I431" s="188" t="s">
        <v>691</v>
      </c>
      <c r="J431" s="189"/>
      <c r="K431" s="189"/>
      <c r="L431" s="190"/>
      <c r="M431" s="2"/>
      <c r="N431" s="79"/>
      <c r="O431" s="79"/>
      <c r="P431" s="79"/>
      <c r="Q431" s="79"/>
      <c r="R431" s="79"/>
      <c r="S431" s="79"/>
      <c r="T431" s="79"/>
      <c r="U431" s="79"/>
      <c r="V431" s="79"/>
      <c r="W431" s="79"/>
      <c r="X431" s="79"/>
      <c r="Y431" s="79"/>
      <c r="Z431" s="106"/>
      <c r="AA431" s="64"/>
    </row>
    <row r="432" spans="1:27" ht="20.100000000000001" customHeight="1" x14ac:dyDescent="0.15">
      <c r="A432" s="126"/>
      <c r="B432" s="47"/>
      <c r="C432" s="171"/>
      <c r="D432" s="273" t="s">
        <v>163</v>
      </c>
      <c r="E432" s="204" t="s">
        <v>164</v>
      </c>
      <c r="F432" s="204"/>
      <c r="G432" s="224"/>
      <c r="H432" s="260" t="s">
        <v>465</v>
      </c>
      <c r="I432" s="188" t="s">
        <v>692</v>
      </c>
      <c r="J432" s="189"/>
      <c r="K432" s="189"/>
      <c r="L432" s="190"/>
      <c r="M432" s="4"/>
      <c r="N432" s="79"/>
      <c r="O432" s="79"/>
      <c r="P432" s="79"/>
      <c r="Q432" s="79"/>
      <c r="R432" s="79"/>
      <c r="S432" s="79"/>
      <c r="T432" s="79"/>
      <c r="U432" s="79"/>
      <c r="V432" s="79"/>
      <c r="W432" s="79"/>
      <c r="X432" s="79"/>
      <c r="Y432" s="79"/>
      <c r="Z432" s="106"/>
      <c r="AA432" s="64"/>
    </row>
    <row r="433" spans="1:27" ht="20.100000000000001" customHeight="1" x14ac:dyDescent="0.15">
      <c r="C433" s="125"/>
      <c r="D433" s="274"/>
      <c r="E433" s="206"/>
      <c r="F433" s="206"/>
      <c r="G433" s="239"/>
      <c r="H433" s="260" t="s">
        <v>466</v>
      </c>
      <c r="I433" s="188" t="s">
        <v>693</v>
      </c>
      <c r="J433" s="189"/>
      <c r="K433" s="189"/>
      <c r="L433" s="190"/>
      <c r="M433" s="4"/>
      <c r="Z433" s="106"/>
    </row>
    <row r="434" spans="1:27" ht="20.100000000000001" customHeight="1" x14ac:dyDescent="0.15">
      <c r="A434" s="126"/>
      <c r="B434" s="47"/>
      <c r="C434" s="171"/>
      <c r="D434" s="274"/>
      <c r="E434" s="206"/>
      <c r="F434" s="206"/>
      <c r="G434" s="239"/>
      <c r="H434" s="260" t="s">
        <v>467</v>
      </c>
      <c r="I434" s="188" t="s">
        <v>694</v>
      </c>
      <c r="J434" s="189"/>
      <c r="K434" s="189"/>
      <c r="L434" s="190"/>
      <c r="M434" s="4"/>
      <c r="N434" s="79"/>
      <c r="O434" s="79"/>
      <c r="P434" s="79"/>
      <c r="Q434" s="79"/>
      <c r="R434" s="79"/>
      <c r="S434" s="79"/>
      <c r="T434" s="79"/>
      <c r="U434" s="79"/>
      <c r="V434" s="79"/>
      <c r="W434" s="79"/>
      <c r="X434" s="79"/>
      <c r="Y434" s="79"/>
      <c r="Z434" s="106"/>
      <c r="AA434" s="64"/>
    </row>
    <row r="435" spans="1:27" ht="20.100000000000001" customHeight="1" x14ac:dyDescent="0.15">
      <c r="A435" s="126"/>
      <c r="B435" s="47"/>
      <c r="C435" s="171"/>
      <c r="D435" s="275"/>
      <c r="E435" s="208"/>
      <c r="F435" s="208"/>
      <c r="G435" s="180"/>
      <c r="H435" s="260" t="s">
        <v>468</v>
      </c>
      <c r="I435" s="188" t="s">
        <v>695</v>
      </c>
      <c r="J435" s="189"/>
      <c r="K435" s="189"/>
      <c r="L435" s="190"/>
      <c r="M435" s="4"/>
      <c r="N435" s="79"/>
      <c r="O435" s="79"/>
      <c r="P435" s="79"/>
      <c r="Q435" s="79"/>
      <c r="R435" s="79"/>
      <c r="S435" s="79"/>
      <c r="T435" s="79"/>
      <c r="U435" s="79"/>
      <c r="V435" s="79"/>
      <c r="W435" s="79"/>
      <c r="X435" s="79"/>
      <c r="Y435" s="79"/>
      <c r="Z435" s="106"/>
      <c r="AA435" s="64"/>
    </row>
    <row r="436" spans="1:27" ht="20.100000000000001" customHeight="1" x14ac:dyDescent="0.15">
      <c r="A436" s="126"/>
      <c r="B436" s="47"/>
      <c r="C436" s="171"/>
      <c r="D436" s="273" t="s">
        <v>165</v>
      </c>
      <c r="E436" s="204" t="s">
        <v>166</v>
      </c>
      <c r="F436" s="204"/>
      <c r="G436" s="224"/>
      <c r="H436" s="260" t="s">
        <v>469</v>
      </c>
      <c r="I436" s="188" t="s">
        <v>696</v>
      </c>
      <c r="J436" s="189"/>
      <c r="K436" s="189"/>
      <c r="L436" s="190"/>
      <c r="M436" s="4"/>
      <c r="N436" s="79"/>
      <c r="O436" s="79"/>
      <c r="P436" s="79"/>
      <c r="Q436" s="79"/>
      <c r="R436" s="79"/>
      <c r="S436" s="79"/>
      <c r="T436" s="79"/>
      <c r="U436" s="79"/>
      <c r="V436" s="79"/>
      <c r="W436" s="79"/>
      <c r="X436" s="79"/>
      <c r="Y436" s="79"/>
      <c r="Z436" s="106"/>
      <c r="AA436" s="64"/>
    </row>
    <row r="437" spans="1:27" ht="20.100000000000001" customHeight="1" x14ac:dyDescent="0.15">
      <c r="A437" s="126"/>
      <c r="B437" s="47"/>
      <c r="C437" s="171"/>
      <c r="D437" s="274"/>
      <c r="E437" s="206"/>
      <c r="F437" s="206"/>
      <c r="G437" s="239"/>
      <c r="H437" s="260" t="s">
        <v>470</v>
      </c>
      <c r="I437" s="188" t="s">
        <v>697</v>
      </c>
      <c r="J437" s="189"/>
      <c r="K437" s="189"/>
      <c r="L437" s="190"/>
      <c r="M437" s="4"/>
      <c r="N437" s="79"/>
      <c r="O437" s="79"/>
      <c r="P437" s="79"/>
      <c r="Q437" s="79"/>
      <c r="R437" s="79"/>
      <c r="S437" s="79"/>
      <c r="T437" s="79"/>
      <c r="U437" s="79"/>
      <c r="V437" s="79"/>
      <c r="W437" s="79"/>
      <c r="X437" s="79"/>
      <c r="Y437" s="79"/>
      <c r="Z437" s="106"/>
      <c r="AA437" s="64"/>
    </row>
    <row r="438" spans="1:27" ht="20.100000000000001" customHeight="1" x14ac:dyDescent="0.15">
      <c r="C438" s="258"/>
      <c r="D438" s="274"/>
      <c r="E438" s="206"/>
      <c r="F438" s="206"/>
      <c r="G438" s="239"/>
      <c r="H438" s="260" t="s">
        <v>471</v>
      </c>
      <c r="I438" s="188" t="s">
        <v>698</v>
      </c>
      <c r="J438" s="189"/>
      <c r="K438" s="189"/>
      <c r="L438" s="190"/>
      <c r="M438" s="4"/>
      <c r="Z438" s="106"/>
    </row>
    <row r="439" spans="1:27" ht="20.100000000000001" customHeight="1" x14ac:dyDescent="0.15">
      <c r="A439" s="126"/>
      <c r="B439" s="47"/>
      <c r="C439" s="171"/>
      <c r="D439" s="274"/>
      <c r="E439" s="206"/>
      <c r="F439" s="206"/>
      <c r="G439" s="239"/>
      <c r="H439" s="260" t="s">
        <v>472</v>
      </c>
      <c r="I439" s="188" t="s">
        <v>699</v>
      </c>
      <c r="J439" s="189"/>
      <c r="K439" s="189"/>
      <c r="L439" s="190"/>
      <c r="M439" s="4"/>
      <c r="N439" s="79"/>
      <c r="O439" s="79"/>
      <c r="P439" s="79"/>
      <c r="Q439" s="79"/>
      <c r="R439" s="79"/>
      <c r="S439" s="79"/>
      <c r="T439" s="79"/>
      <c r="U439" s="79"/>
      <c r="V439" s="79"/>
      <c r="W439" s="79"/>
      <c r="X439" s="79"/>
      <c r="Y439" s="79"/>
      <c r="Z439" s="106"/>
      <c r="AA439" s="64"/>
    </row>
    <row r="440" spans="1:27" ht="20.100000000000001" customHeight="1" x14ac:dyDescent="0.15">
      <c r="A440" s="126"/>
      <c r="B440" s="47"/>
      <c r="C440" s="171"/>
      <c r="D440" s="275"/>
      <c r="E440" s="208"/>
      <c r="F440" s="208"/>
      <c r="G440" s="180"/>
      <c r="H440" s="260" t="s">
        <v>473</v>
      </c>
      <c r="I440" s="188" t="s">
        <v>700</v>
      </c>
      <c r="J440" s="189"/>
      <c r="K440" s="189"/>
      <c r="L440" s="190"/>
      <c r="M440" s="4"/>
      <c r="N440" s="79"/>
      <c r="O440" s="79"/>
      <c r="P440" s="79"/>
      <c r="Q440" s="79"/>
      <c r="R440" s="79"/>
      <c r="S440" s="79"/>
      <c r="T440" s="79"/>
      <c r="U440" s="79"/>
      <c r="V440" s="79"/>
      <c r="W440" s="79"/>
      <c r="X440" s="79"/>
      <c r="Y440" s="79"/>
      <c r="Z440" s="106"/>
      <c r="AA440" s="64"/>
    </row>
    <row r="441" spans="1:27" ht="20.100000000000001" customHeight="1" x14ac:dyDescent="0.15">
      <c r="A441" s="126"/>
      <c r="B441" s="47"/>
      <c r="C441" s="171"/>
      <c r="D441" s="276" t="s">
        <v>167</v>
      </c>
      <c r="E441" s="277" t="s">
        <v>148</v>
      </c>
      <c r="F441" s="278"/>
      <c r="G441" s="279"/>
      <c r="H441" s="280" t="s">
        <v>474</v>
      </c>
      <c r="I441" s="216" t="s">
        <v>148</v>
      </c>
      <c r="J441" s="217"/>
      <c r="K441" s="217"/>
      <c r="L441" s="218"/>
      <c r="M441" s="5"/>
      <c r="N441" s="79"/>
      <c r="O441" s="79"/>
      <c r="P441" s="79"/>
      <c r="Q441" s="79"/>
      <c r="R441" s="79"/>
      <c r="S441" s="79"/>
      <c r="T441" s="79"/>
      <c r="U441" s="79"/>
      <c r="V441" s="79"/>
      <c r="W441" s="79"/>
      <c r="X441" s="79"/>
      <c r="Y441" s="79"/>
      <c r="Z441" s="106"/>
      <c r="AA441" s="64"/>
    </row>
    <row r="442" spans="1:27" ht="15.75" customHeight="1" x14ac:dyDescent="0.15">
      <c r="C442" s="125"/>
      <c r="Z442" s="106"/>
    </row>
    <row r="443" spans="1:27" ht="20.100000000000001" customHeight="1" x14ac:dyDescent="0.15">
      <c r="A443" s="47"/>
      <c r="B443" s="47"/>
      <c r="C443" s="66"/>
      <c r="D443" s="67">
        <f>D440+1</f>
        <v>1</v>
      </c>
      <c r="E443" s="44" t="s">
        <v>873</v>
      </c>
      <c r="Z443" s="106"/>
    </row>
    <row r="444" spans="1:27" ht="45" customHeight="1" x14ac:dyDescent="0.15">
      <c r="A444" s="47">
        <f>IF(AND(OR(TRIM(M441)&lt;&gt;"",TRIM(Y295)&lt;&gt;""),TRIM(E444)=""), 1001, 0)</f>
        <v>0</v>
      </c>
      <c r="B444" s="47"/>
      <c r="C444" s="66"/>
      <c r="D444" s="67"/>
      <c r="E444" s="24"/>
      <c r="F444" s="24"/>
      <c r="G444" s="24"/>
      <c r="H444" s="24"/>
      <c r="I444" s="24"/>
      <c r="J444" s="24"/>
      <c r="K444" s="24"/>
      <c r="L444" s="24"/>
      <c r="M444" s="24"/>
      <c r="N444" s="24"/>
      <c r="O444" s="24"/>
      <c r="P444" s="24"/>
      <c r="Q444" s="24"/>
      <c r="R444" s="24"/>
      <c r="S444" s="24"/>
      <c r="T444" s="24"/>
      <c r="U444" s="24"/>
      <c r="V444" s="24"/>
      <c r="W444" s="24"/>
      <c r="X444" s="24"/>
      <c r="Y444" s="24"/>
      <c r="Z444" s="106"/>
    </row>
    <row r="445" spans="1:27" ht="20.100000000000001" customHeight="1" x14ac:dyDescent="0.15">
      <c r="A445" s="47"/>
      <c r="B445" s="47"/>
      <c r="C445" s="66"/>
      <c r="D445" s="67"/>
      <c r="E445" s="67"/>
      <c r="F445" s="67"/>
      <c r="G445" s="67"/>
      <c r="H445" s="67"/>
      <c r="I445" s="67"/>
      <c r="J445" s="67"/>
      <c r="K445" s="67"/>
      <c r="L445" s="67"/>
      <c r="M445" s="67"/>
      <c r="N445" s="67"/>
      <c r="O445" s="67"/>
      <c r="P445" s="67"/>
      <c r="Q445" s="67"/>
      <c r="R445" s="67"/>
      <c r="S445" s="67"/>
      <c r="T445" s="67"/>
      <c r="U445" s="67"/>
      <c r="V445" s="67"/>
      <c r="W445" s="67"/>
      <c r="X445" s="67"/>
      <c r="Y445" s="67"/>
      <c r="Z445" s="106"/>
    </row>
    <row r="446" spans="1:27" ht="15.75" customHeight="1" x14ac:dyDescent="0.15">
      <c r="C446" s="281"/>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282"/>
    </row>
    <row r="448" spans="1:27" ht="15.75" customHeight="1" x14ac:dyDescent="0.15">
      <c r="A448" s="283"/>
    </row>
    <row r="449" spans="1:26" ht="20.100000000000001" customHeight="1" x14ac:dyDescent="0.15">
      <c r="A449" s="126"/>
      <c r="B449" s="47"/>
      <c r="C449" s="85" t="s">
        <v>210</v>
      </c>
      <c r="D449" s="86"/>
      <c r="E449" s="86"/>
      <c r="F449" s="86"/>
      <c r="G449" s="86"/>
      <c r="H449" s="86"/>
      <c r="I449" s="284" t="s">
        <v>216</v>
      </c>
      <c r="M449" s="285"/>
    </row>
    <row r="450" spans="1:26" ht="15.75" customHeight="1" x14ac:dyDescent="0.15">
      <c r="A450" s="126"/>
      <c r="B450" s="47"/>
      <c r="C450" s="60"/>
      <c r="D450" s="61"/>
      <c r="E450" s="61"/>
      <c r="F450" s="61"/>
      <c r="G450" s="61"/>
      <c r="H450" s="61"/>
      <c r="I450" s="286"/>
      <c r="J450" s="62"/>
      <c r="K450" s="62"/>
      <c r="L450" s="62"/>
      <c r="M450" s="89"/>
      <c r="N450" s="89"/>
      <c r="O450" s="62"/>
      <c r="P450" s="62"/>
      <c r="Q450" s="62"/>
      <c r="R450" s="62"/>
      <c r="S450" s="62"/>
      <c r="T450" s="62"/>
      <c r="U450" s="62"/>
      <c r="V450" s="62"/>
      <c r="W450" s="62"/>
      <c r="X450" s="62"/>
      <c r="Y450" s="62"/>
      <c r="Z450" s="63"/>
    </row>
    <row r="451" spans="1:26" ht="20.100000000000001" customHeight="1" x14ac:dyDescent="0.15">
      <c r="A451" s="47"/>
      <c r="B451" s="47"/>
      <c r="C451" s="60"/>
      <c r="D451" s="287" t="s">
        <v>874</v>
      </c>
      <c r="E451" s="287"/>
      <c r="F451" s="287"/>
      <c r="G451" s="287"/>
      <c r="H451" s="287"/>
      <c r="I451" s="287"/>
      <c r="J451" s="287"/>
      <c r="K451" s="287"/>
      <c r="L451" s="287"/>
      <c r="M451" s="287"/>
      <c r="N451" s="288"/>
      <c r="O451" s="288"/>
      <c r="P451" s="288"/>
      <c r="Q451" s="288"/>
      <c r="R451" s="288"/>
      <c r="S451" s="288"/>
      <c r="T451" s="288"/>
      <c r="U451" s="288"/>
      <c r="V451" s="288"/>
      <c r="W451" s="288"/>
      <c r="X451" s="288"/>
      <c r="Y451" s="71"/>
      <c r="Z451" s="65"/>
    </row>
    <row r="452" spans="1:26" ht="20.100000000000001" customHeight="1" x14ac:dyDescent="0.15">
      <c r="A452" s="47"/>
      <c r="B452" s="47"/>
      <c r="C452" s="171"/>
      <c r="D452" s="289" t="s">
        <v>217</v>
      </c>
      <c r="E452" s="290"/>
      <c r="F452" s="290"/>
      <c r="G452" s="290"/>
      <c r="H452" s="290"/>
      <c r="I452" s="290"/>
      <c r="J452" s="291"/>
      <c r="K452" s="292" t="s">
        <v>221</v>
      </c>
      <c r="L452" s="293"/>
      <c r="M452" s="294"/>
      <c r="N452" s="125"/>
      <c r="Z452" s="65"/>
    </row>
    <row r="453" spans="1:26" ht="20.100000000000001" customHeight="1" x14ac:dyDescent="0.15">
      <c r="A453" s="47"/>
      <c r="B453" s="47"/>
      <c r="C453" s="171"/>
      <c r="D453" s="295" t="s">
        <v>222</v>
      </c>
      <c r="E453" s="296" t="s">
        <v>212</v>
      </c>
      <c r="F453" s="296"/>
      <c r="G453" s="296"/>
      <c r="H453" s="296"/>
      <c r="I453" s="296"/>
      <c r="J453" s="297"/>
      <c r="K453" s="13"/>
      <c r="L453" s="14"/>
      <c r="M453" s="15"/>
      <c r="Z453" s="65"/>
    </row>
    <row r="454" spans="1:26" ht="20.100000000000001" customHeight="1" x14ac:dyDescent="0.15">
      <c r="A454" s="47"/>
      <c r="B454" s="47"/>
      <c r="C454" s="171"/>
      <c r="D454" s="298" t="s">
        <v>223</v>
      </c>
      <c r="E454" s="299" t="s">
        <v>213</v>
      </c>
      <c r="F454" s="299"/>
      <c r="G454" s="299"/>
      <c r="H454" s="299"/>
      <c r="I454" s="299"/>
      <c r="J454" s="300"/>
      <c r="K454" s="7"/>
      <c r="L454" s="8"/>
      <c r="M454" s="9"/>
      <c r="Z454" s="65"/>
    </row>
    <row r="455" spans="1:26" ht="20.100000000000001" customHeight="1" x14ac:dyDescent="0.15">
      <c r="A455" s="47"/>
      <c r="B455" s="47"/>
      <c r="C455" s="171"/>
      <c r="D455" s="298" t="s">
        <v>224</v>
      </c>
      <c r="E455" s="299" t="s">
        <v>218</v>
      </c>
      <c r="F455" s="299"/>
      <c r="G455" s="299"/>
      <c r="H455" s="299"/>
      <c r="I455" s="299"/>
      <c r="J455" s="300"/>
      <c r="K455" s="7"/>
      <c r="L455" s="8"/>
      <c r="M455" s="9"/>
      <c r="Z455" s="65"/>
    </row>
    <row r="456" spans="1:26" ht="20.100000000000001" customHeight="1" x14ac:dyDescent="0.15">
      <c r="A456" s="47"/>
      <c r="B456" s="47"/>
      <c r="C456" s="171"/>
      <c r="D456" s="298" t="s">
        <v>225</v>
      </c>
      <c r="E456" s="299" t="s">
        <v>214</v>
      </c>
      <c r="F456" s="299"/>
      <c r="G456" s="299"/>
      <c r="H456" s="299"/>
      <c r="I456" s="299"/>
      <c r="J456" s="300"/>
      <c r="K456" s="7"/>
      <c r="L456" s="8"/>
      <c r="M456" s="9"/>
      <c r="Z456" s="65"/>
    </row>
    <row r="457" spans="1:26" ht="20.100000000000001" customHeight="1" x14ac:dyDescent="0.15">
      <c r="A457" s="47"/>
      <c r="B457" s="47"/>
      <c r="C457" s="171"/>
      <c r="D457" s="298" t="s">
        <v>226</v>
      </c>
      <c r="E457" s="299" t="s">
        <v>215</v>
      </c>
      <c r="F457" s="299"/>
      <c r="G457" s="299"/>
      <c r="H457" s="299"/>
      <c r="I457" s="299"/>
      <c r="J457" s="300"/>
      <c r="K457" s="7"/>
      <c r="L457" s="8"/>
      <c r="M457" s="9"/>
      <c r="Z457" s="65"/>
    </row>
    <row r="458" spans="1:26" ht="20.100000000000001" customHeight="1" x14ac:dyDescent="0.15">
      <c r="A458" s="47"/>
      <c r="B458" s="47"/>
      <c r="C458" s="171"/>
      <c r="D458" s="298" t="s">
        <v>227</v>
      </c>
      <c r="E458" s="299" t="s">
        <v>219</v>
      </c>
      <c r="F458" s="299"/>
      <c r="G458" s="299"/>
      <c r="H458" s="299"/>
      <c r="I458" s="299"/>
      <c r="J458" s="300"/>
      <c r="K458" s="7"/>
      <c r="L458" s="8"/>
      <c r="M458" s="9"/>
      <c r="Z458" s="65"/>
    </row>
    <row r="459" spans="1:26" ht="20.100000000000001" customHeight="1" x14ac:dyDescent="0.15">
      <c r="A459" s="47"/>
      <c r="B459" s="47"/>
      <c r="C459" s="171"/>
      <c r="D459" s="298" t="s">
        <v>228</v>
      </c>
      <c r="E459" s="299" t="s">
        <v>220</v>
      </c>
      <c r="F459" s="299"/>
      <c r="G459" s="299"/>
      <c r="H459" s="299"/>
      <c r="I459" s="299"/>
      <c r="J459" s="300"/>
      <c r="K459" s="7"/>
      <c r="L459" s="8"/>
      <c r="M459" s="9"/>
      <c r="Z459" s="65"/>
    </row>
    <row r="460" spans="1:26" ht="20.100000000000001" customHeight="1" x14ac:dyDescent="0.15">
      <c r="A460" s="47"/>
      <c r="B460" s="47"/>
      <c r="C460" s="171"/>
      <c r="D460" s="301" t="s">
        <v>229</v>
      </c>
      <c r="E460" s="302" t="s">
        <v>211</v>
      </c>
      <c r="F460" s="303"/>
      <c r="G460" s="303"/>
      <c r="H460" s="303"/>
      <c r="I460" s="303"/>
      <c r="J460" s="304"/>
      <c r="K460" s="10"/>
      <c r="L460" s="11"/>
      <c r="M460" s="12"/>
      <c r="Z460" s="65"/>
    </row>
    <row r="461" spans="1:26" ht="20.100000000000001" customHeight="1" x14ac:dyDescent="0.15">
      <c r="A461" s="47"/>
      <c r="B461" s="47"/>
      <c r="C461" s="60"/>
      <c r="D461" s="305"/>
      <c r="E461" s="305"/>
      <c r="F461" s="305"/>
      <c r="G461" s="305"/>
      <c r="H461" s="305"/>
      <c r="I461" s="305"/>
      <c r="J461" s="305"/>
      <c r="K461" s="305"/>
      <c r="L461" s="305"/>
      <c r="M461" s="305"/>
      <c r="N461" s="306"/>
      <c r="O461" s="306"/>
      <c r="P461" s="306"/>
      <c r="Q461" s="306"/>
      <c r="R461" s="306"/>
      <c r="S461" s="306"/>
      <c r="T461" s="306"/>
      <c r="U461" s="306"/>
      <c r="V461" s="306"/>
      <c r="W461" s="306"/>
      <c r="Z461" s="65"/>
    </row>
    <row r="462" spans="1:26" ht="20.100000000000001" customHeight="1" x14ac:dyDescent="0.15">
      <c r="A462" s="47"/>
      <c r="B462" s="47"/>
      <c r="C462" s="60"/>
      <c r="D462" s="287" t="s">
        <v>880</v>
      </c>
      <c r="E462" s="287"/>
      <c r="F462" s="287"/>
      <c r="G462" s="287"/>
      <c r="H462" s="287"/>
      <c r="I462" s="287"/>
      <c r="J462" s="287"/>
      <c r="K462" s="287"/>
      <c r="L462" s="287"/>
      <c r="M462" s="287"/>
      <c r="N462" s="288"/>
      <c r="O462" s="288"/>
      <c r="P462" s="288"/>
      <c r="Q462" s="288"/>
      <c r="R462" s="288"/>
      <c r="S462" s="288"/>
      <c r="T462" s="288"/>
      <c r="U462" s="288"/>
      <c r="V462" s="288"/>
      <c r="W462" s="288"/>
      <c r="X462" s="288"/>
      <c r="Y462" s="71"/>
      <c r="Z462" s="65"/>
    </row>
    <row r="463" spans="1:26" ht="20.100000000000001" customHeight="1" x14ac:dyDescent="0.15">
      <c r="A463" s="47"/>
      <c r="B463" s="47"/>
      <c r="C463" s="171"/>
      <c r="D463" s="289" t="s">
        <v>217</v>
      </c>
      <c r="E463" s="290"/>
      <c r="F463" s="290"/>
      <c r="G463" s="290"/>
      <c r="H463" s="290"/>
      <c r="I463" s="290"/>
      <c r="J463" s="291"/>
      <c r="K463" s="292" t="s">
        <v>875</v>
      </c>
      <c r="L463" s="293"/>
      <c r="M463" s="294"/>
      <c r="N463" s="125"/>
      <c r="Z463" s="65"/>
    </row>
    <row r="464" spans="1:26" ht="20.100000000000001" customHeight="1" x14ac:dyDescent="0.15">
      <c r="A464" s="47"/>
      <c r="B464" s="47"/>
      <c r="C464" s="171"/>
      <c r="D464" s="307" t="s">
        <v>230</v>
      </c>
      <c r="E464" s="308"/>
      <c r="F464" s="308"/>
      <c r="G464" s="308"/>
      <c r="H464" s="308"/>
      <c r="I464" s="308"/>
      <c r="J464" s="309"/>
      <c r="K464" s="13"/>
      <c r="L464" s="14"/>
      <c r="M464" s="15"/>
      <c r="Z464" s="65"/>
    </row>
    <row r="465" spans="1:26" ht="20.100000000000001" customHeight="1" x14ac:dyDescent="0.15">
      <c r="A465" s="47"/>
      <c r="B465" s="47"/>
      <c r="C465" s="171"/>
      <c r="D465" s="310" t="s">
        <v>231</v>
      </c>
      <c r="E465" s="311"/>
      <c r="F465" s="311"/>
      <c r="G465" s="311"/>
      <c r="H465" s="311"/>
      <c r="I465" s="311"/>
      <c r="J465" s="312"/>
      <c r="K465" s="7"/>
      <c r="L465" s="8"/>
      <c r="M465" s="9"/>
      <c r="Z465" s="65"/>
    </row>
    <row r="466" spans="1:26" ht="20.100000000000001" customHeight="1" x14ac:dyDescent="0.15">
      <c r="A466" s="47"/>
      <c r="B466" s="47"/>
      <c r="C466" s="171"/>
      <c r="D466" s="310" t="s">
        <v>232</v>
      </c>
      <c r="E466" s="311"/>
      <c r="F466" s="311"/>
      <c r="G466" s="311"/>
      <c r="H466" s="311"/>
      <c r="I466" s="311"/>
      <c r="J466" s="312"/>
      <c r="K466" s="7"/>
      <c r="L466" s="8"/>
      <c r="M466" s="9"/>
      <c r="Z466" s="65"/>
    </row>
    <row r="467" spans="1:26" ht="20.100000000000001" customHeight="1" x14ac:dyDescent="0.15">
      <c r="A467" s="47"/>
      <c r="B467" s="47"/>
      <c r="C467" s="171"/>
      <c r="D467" s="310" t="s">
        <v>233</v>
      </c>
      <c r="E467" s="311"/>
      <c r="F467" s="311"/>
      <c r="G467" s="311"/>
      <c r="H467" s="311"/>
      <c r="I467" s="311"/>
      <c r="J467" s="312"/>
      <c r="K467" s="7"/>
      <c r="L467" s="8"/>
      <c r="M467" s="9"/>
      <c r="Z467" s="65"/>
    </row>
    <row r="468" spans="1:26" ht="20.100000000000001" customHeight="1" x14ac:dyDescent="0.15">
      <c r="A468" s="47"/>
      <c r="B468" s="47"/>
      <c r="C468" s="171"/>
      <c r="D468" s="310" t="s">
        <v>234</v>
      </c>
      <c r="E468" s="311"/>
      <c r="F468" s="311"/>
      <c r="G468" s="311"/>
      <c r="H468" s="311"/>
      <c r="I468" s="311"/>
      <c r="J468" s="312"/>
      <c r="K468" s="7"/>
      <c r="L468" s="8"/>
      <c r="M468" s="9"/>
      <c r="Z468" s="65"/>
    </row>
    <row r="469" spans="1:26" ht="20.100000000000001" customHeight="1" x14ac:dyDescent="0.15">
      <c r="A469" s="47"/>
      <c r="B469" s="47"/>
      <c r="C469" s="171"/>
      <c r="D469" s="310" t="s">
        <v>235</v>
      </c>
      <c r="E469" s="311"/>
      <c r="F469" s="311"/>
      <c r="G469" s="311"/>
      <c r="H469" s="311"/>
      <c r="I469" s="311"/>
      <c r="J469" s="312"/>
      <c r="K469" s="7"/>
      <c r="L469" s="8"/>
      <c r="M469" s="9"/>
      <c r="Z469" s="65"/>
    </row>
    <row r="470" spans="1:26" ht="20.100000000000001" customHeight="1" x14ac:dyDescent="0.15">
      <c r="A470" s="47"/>
      <c r="B470" s="47"/>
      <c r="C470" s="171"/>
      <c r="D470" s="310" t="s">
        <v>236</v>
      </c>
      <c r="E470" s="311"/>
      <c r="F470" s="311"/>
      <c r="G470" s="311"/>
      <c r="H470" s="311"/>
      <c r="I470" s="311"/>
      <c r="J470" s="312"/>
      <c r="K470" s="7"/>
      <c r="L470" s="8"/>
      <c r="M470" s="9"/>
      <c r="Z470" s="65"/>
    </row>
    <row r="471" spans="1:26" ht="20.100000000000001" customHeight="1" x14ac:dyDescent="0.15">
      <c r="A471" s="47"/>
      <c r="B471" s="47"/>
      <c r="C471" s="171"/>
      <c r="D471" s="310" t="s">
        <v>237</v>
      </c>
      <c r="E471" s="311"/>
      <c r="F471" s="311"/>
      <c r="G471" s="311"/>
      <c r="H471" s="311"/>
      <c r="I471" s="311"/>
      <c r="J471" s="312"/>
      <c r="K471" s="7"/>
      <c r="L471" s="8"/>
      <c r="M471" s="9"/>
      <c r="Z471" s="65"/>
    </row>
    <row r="472" spans="1:26" ht="20.100000000000001" customHeight="1" x14ac:dyDescent="0.15">
      <c r="A472" s="47"/>
      <c r="B472" s="47"/>
      <c r="C472" s="171"/>
      <c r="D472" s="310" t="s">
        <v>238</v>
      </c>
      <c r="E472" s="311"/>
      <c r="F472" s="311"/>
      <c r="G472" s="311"/>
      <c r="H472" s="311"/>
      <c r="I472" s="311"/>
      <c r="J472" s="312"/>
      <c r="K472" s="7"/>
      <c r="L472" s="8"/>
      <c r="M472" s="9"/>
      <c r="Z472" s="65"/>
    </row>
    <row r="473" spans="1:26" ht="20.100000000000001" customHeight="1" x14ac:dyDescent="0.15">
      <c r="A473" s="47"/>
      <c r="B473" s="47"/>
      <c r="C473" s="171"/>
      <c r="D473" s="310" t="s">
        <v>239</v>
      </c>
      <c r="E473" s="311"/>
      <c r="F473" s="311"/>
      <c r="G473" s="311"/>
      <c r="H473" s="311"/>
      <c r="I473" s="311"/>
      <c r="J473" s="312"/>
      <c r="K473" s="7"/>
      <c r="L473" s="8"/>
      <c r="M473" s="9"/>
      <c r="Z473" s="65"/>
    </row>
    <row r="474" spans="1:26" ht="20.100000000000001" customHeight="1" x14ac:dyDescent="0.15">
      <c r="A474" s="47"/>
      <c r="B474" s="47"/>
      <c r="C474" s="171"/>
      <c r="D474" s="310" t="s">
        <v>240</v>
      </c>
      <c r="E474" s="311"/>
      <c r="F474" s="311"/>
      <c r="G474" s="311"/>
      <c r="H474" s="311"/>
      <c r="I474" s="311"/>
      <c r="J474" s="312"/>
      <c r="K474" s="7"/>
      <c r="L474" s="8"/>
      <c r="M474" s="9"/>
      <c r="Z474" s="65"/>
    </row>
    <row r="475" spans="1:26" ht="20.100000000000001" customHeight="1" x14ac:dyDescent="0.15">
      <c r="A475" s="47"/>
      <c r="B475" s="47"/>
      <c r="C475" s="171"/>
      <c r="D475" s="310" t="s">
        <v>241</v>
      </c>
      <c r="E475" s="311"/>
      <c r="F475" s="311"/>
      <c r="G475" s="311"/>
      <c r="H475" s="311"/>
      <c r="I475" s="311"/>
      <c r="J475" s="312"/>
      <c r="K475" s="7"/>
      <c r="L475" s="8"/>
      <c r="M475" s="9"/>
      <c r="Z475" s="65"/>
    </row>
    <row r="476" spans="1:26" ht="20.100000000000001" customHeight="1" x14ac:dyDescent="0.15">
      <c r="A476" s="47"/>
      <c r="B476" s="47"/>
      <c r="C476" s="171"/>
      <c r="D476" s="310" t="s">
        <v>242</v>
      </c>
      <c r="E476" s="311"/>
      <c r="F476" s="311"/>
      <c r="G476" s="311"/>
      <c r="H476" s="311"/>
      <c r="I476" s="311"/>
      <c r="J476" s="312"/>
      <c r="K476" s="7"/>
      <c r="L476" s="8"/>
      <c r="M476" s="9"/>
      <c r="Z476" s="65"/>
    </row>
    <row r="477" spans="1:26" ht="20.100000000000001" customHeight="1" x14ac:dyDescent="0.15">
      <c r="A477" s="47"/>
      <c r="B477" s="47"/>
      <c r="C477" s="171"/>
      <c r="D477" s="310" t="s">
        <v>243</v>
      </c>
      <c r="E477" s="311"/>
      <c r="F477" s="311"/>
      <c r="G477" s="311"/>
      <c r="H477" s="311"/>
      <c r="I477" s="311"/>
      <c r="J477" s="312"/>
      <c r="K477" s="7"/>
      <c r="L477" s="8"/>
      <c r="M477" s="9"/>
      <c r="Z477" s="65"/>
    </row>
    <row r="478" spans="1:26" ht="20.100000000000001" customHeight="1" x14ac:dyDescent="0.15">
      <c r="A478" s="47"/>
      <c r="B478" s="47"/>
      <c r="C478" s="171"/>
      <c r="D478" s="310" t="s">
        <v>244</v>
      </c>
      <c r="E478" s="311"/>
      <c r="F478" s="311"/>
      <c r="G478" s="311"/>
      <c r="H478" s="311"/>
      <c r="I478" s="311"/>
      <c r="J478" s="312"/>
      <c r="K478" s="7"/>
      <c r="L478" s="8"/>
      <c r="M478" s="9"/>
      <c r="Z478" s="65"/>
    </row>
    <row r="479" spans="1:26" ht="20.100000000000001" customHeight="1" x14ac:dyDescent="0.15">
      <c r="A479" s="47"/>
      <c r="B479" s="47"/>
      <c r="C479" s="171"/>
      <c r="D479" s="313" t="s">
        <v>245</v>
      </c>
      <c r="E479" s="314"/>
      <c r="F479" s="314"/>
      <c r="G479" s="314"/>
      <c r="H479" s="314"/>
      <c r="I479" s="314"/>
      <c r="J479" s="315"/>
      <c r="K479" s="10"/>
      <c r="L479" s="11"/>
      <c r="M479" s="12"/>
      <c r="Z479" s="65"/>
    </row>
    <row r="480" spans="1:26" ht="15.75" customHeight="1" x14ac:dyDescent="0.15">
      <c r="A480" s="47"/>
      <c r="B480" s="47"/>
      <c r="C480" s="60"/>
      <c r="D480" s="316"/>
      <c r="E480" s="317"/>
      <c r="F480" s="317"/>
      <c r="G480" s="317"/>
      <c r="H480" s="317"/>
      <c r="I480" s="317"/>
      <c r="J480" s="317"/>
      <c r="K480" s="317"/>
      <c r="L480" s="317"/>
      <c r="M480" s="317"/>
      <c r="N480" s="317"/>
      <c r="O480" s="317"/>
      <c r="P480" s="317"/>
      <c r="Q480" s="317"/>
      <c r="R480" s="317"/>
      <c r="S480" s="317"/>
      <c r="T480" s="317"/>
      <c r="U480" s="317"/>
      <c r="V480" s="317"/>
      <c r="W480" s="317"/>
      <c r="X480" s="317"/>
      <c r="Y480" s="317"/>
      <c r="Z480" s="65"/>
    </row>
    <row r="481" spans="1:26" ht="15.75" customHeight="1" x14ac:dyDescent="0.15">
      <c r="A481" s="47"/>
      <c r="B481" s="47"/>
      <c r="C481" s="80"/>
      <c r="D481" s="81"/>
      <c r="E481" s="81"/>
      <c r="F481" s="81"/>
      <c r="G481" s="81"/>
      <c r="H481" s="81"/>
      <c r="I481" s="318"/>
      <c r="J481" s="319"/>
      <c r="K481" s="319"/>
      <c r="L481" s="319"/>
      <c r="M481" s="319"/>
      <c r="N481" s="320"/>
      <c r="O481" s="319"/>
      <c r="P481" s="319"/>
      <c r="Q481" s="319"/>
      <c r="R481" s="320"/>
      <c r="S481" s="319"/>
      <c r="T481" s="319"/>
      <c r="U481" s="319"/>
      <c r="V481" s="319"/>
      <c r="W481" s="319"/>
      <c r="X481" s="319"/>
      <c r="Y481" s="81"/>
      <c r="Z481" s="282"/>
    </row>
    <row r="482" spans="1:26" ht="15.75" customHeight="1" x14ac:dyDescent="0.15">
      <c r="A482" s="47"/>
      <c r="B482" s="47"/>
      <c r="C482" s="64"/>
      <c r="D482" s="64"/>
      <c r="E482" s="64"/>
      <c r="F482" s="64"/>
      <c r="G482" s="64"/>
      <c r="H482" s="64"/>
      <c r="I482" s="321"/>
      <c r="J482" s="317"/>
      <c r="K482" s="317"/>
      <c r="L482" s="317"/>
      <c r="M482" s="317"/>
      <c r="N482" s="322"/>
      <c r="O482" s="317"/>
      <c r="P482" s="317"/>
      <c r="Q482" s="317"/>
      <c r="R482" s="322"/>
      <c r="S482" s="317"/>
      <c r="T482" s="317"/>
      <c r="U482" s="317"/>
      <c r="V482" s="317"/>
      <c r="W482" s="317"/>
      <c r="X482" s="317"/>
      <c r="Y482" s="317"/>
      <c r="Z482" s="64"/>
    </row>
  </sheetData>
  <sheetProtection algorithmName="SHA-512" hashValue="gnS6f00fTkcVxz3SmKBtRq2uRiRkBxqG7LYvlkOImN6gezhrcHgFAkb5OWa29pq1Wh1WSDDKXxPRT/K3kBggkw==" saltValue="5sunwKphBZy4ZC4l/nL1UQ==" spinCount="100000" sheet="1" objects="1" scenarios="1"/>
  <dataConsolidate/>
  <mergeCells count="602">
    <mergeCell ref="R209:X209"/>
    <mergeCell ref="O209:Q209"/>
    <mergeCell ref="E444:Y444"/>
    <mergeCell ref="S288:X288"/>
    <mergeCell ref="S289:X289"/>
    <mergeCell ref="S290:X290"/>
    <mergeCell ref="S291:X291"/>
    <mergeCell ref="S292:X292"/>
    <mergeCell ref="S293:X293"/>
    <mergeCell ref="S294:X294"/>
    <mergeCell ref="S295:X295"/>
    <mergeCell ref="I436:L436"/>
    <mergeCell ref="I417:L417"/>
    <mergeCell ref="I418:L418"/>
    <mergeCell ref="I419:L419"/>
    <mergeCell ref="I420:L420"/>
    <mergeCell ref="I421:L421"/>
    <mergeCell ref="I422:L422"/>
    <mergeCell ref="I423:L423"/>
    <mergeCell ref="I424:L424"/>
    <mergeCell ref="I401:L401"/>
    <mergeCell ref="I402:L402"/>
    <mergeCell ref="I403:L403"/>
    <mergeCell ref="I404:L404"/>
    <mergeCell ref="I405:L405"/>
    <mergeCell ref="I406:L406"/>
    <mergeCell ref="I437:L437"/>
    <mergeCell ref="I438:L438"/>
    <mergeCell ref="I439:L439"/>
    <mergeCell ref="I440:L440"/>
    <mergeCell ref="I441:L441"/>
    <mergeCell ref="S249:X249"/>
    <mergeCell ref="S210:X210"/>
    <mergeCell ref="S211:X211"/>
    <mergeCell ref="S212:X212"/>
    <mergeCell ref="S213:X213"/>
    <mergeCell ref="S214:X214"/>
    <mergeCell ref="S215:X215"/>
    <mergeCell ref="S216:X216"/>
    <mergeCell ref="S217:X217"/>
    <mergeCell ref="S218:X218"/>
    <mergeCell ref="S219:X219"/>
    <mergeCell ref="S220:X220"/>
    <mergeCell ref="S221:X221"/>
    <mergeCell ref="S222:X222"/>
    <mergeCell ref="S223:X223"/>
    <mergeCell ref="S224:X224"/>
    <mergeCell ref="S225:X225"/>
    <mergeCell ref="S226:X226"/>
    <mergeCell ref="I416:L416"/>
    <mergeCell ref="I413:L413"/>
    <mergeCell ref="I414:L414"/>
    <mergeCell ref="I415:L415"/>
    <mergeCell ref="I407:L407"/>
    <mergeCell ref="I383:L383"/>
    <mergeCell ref="I384:L384"/>
    <mergeCell ref="I385:L385"/>
    <mergeCell ref="I386:L386"/>
    <mergeCell ref="I387:L387"/>
    <mergeCell ref="I388:L388"/>
    <mergeCell ref="I389:L389"/>
    <mergeCell ref="I390:L390"/>
    <mergeCell ref="I391:L391"/>
    <mergeCell ref="I408:L408"/>
    <mergeCell ref="I409:L409"/>
    <mergeCell ref="I392:L392"/>
    <mergeCell ref="I393:L393"/>
    <mergeCell ref="I394:L394"/>
    <mergeCell ref="I395:L395"/>
    <mergeCell ref="I396:L396"/>
    <mergeCell ref="I397:L397"/>
    <mergeCell ref="I398:L398"/>
    <mergeCell ref="I399:L399"/>
    <mergeCell ref="I400:L400"/>
    <mergeCell ref="I337:L337"/>
    <mergeCell ref="I338:L338"/>
    <mergeCell ref="I352:L352"/>
    <mergeCell ref="I353:L353"/>
    <mergeCell ref="I354:L354"/>
    <mergeCell ref="I355:L355"/>
    <mergeCell ref="I356:L356"/>
    <mergeCell ref="I357:L357"/>
    <mergeCell ref="I358:L358"/>
    <mergeCell ref="I328:L328"/>
    <mergeCell ref="I329:L329"/>
    <mergeCell ref="I330:L330"/>
    <mergeCell ref="I331:L331"/>
    <mergeCell ref="I332:L332"/>
    <mergeCell ref="I333:L333"/>
    <mergeCell ref="I334:L334"/>
    <mergeCell ref="I335:L335"/>
    <mergeCell ref="I336:L336"/>
    <mergeCell ref="I322:L322"/>
    <mergeCell ref="I323:L323"/>
    <mergeCell ref="I324:L324"/>
    <mergeCell ref="I325:L325"/>
    <mergeCell ref="I326:L326"/>
    <mergeCell ref="I327:L327"/>
    <mergeCell ref="I309:L309"/>
    <mergeCell ref="I310:L310"/>
    <mergeCell ref="I311:L311"/>
    <mergeCell ref="I312:L312"/>
    <mergeCell ref="I313:L313"/>
    <mergeCell ref="I314:L314"/>
    <mergeCell ref="I318:L318"/>
    <mergeCell ref="I319:L319"/>
    <mergeCell ref="I320:L320"/>
    <mergeCell ref="I315:L315"/>
    <mergeCell ref="I316:L316"/>
    <mergeCell ref="I317:L317"/>
    <mergeCell ref="I293:L293"/>
    <mergeCell ref="I294:L294"/>
    <mergeCell ref="I295:L295"/>
    <mergeCell ref="I296:L296"/>
    <mergeCell ref="I297:L297"/>
    <mergeCell ref="I298:L298"/>
    <mergeCell ref="I299:L299"/>
    <mergeCell ref="I300:L300"/>
    <mergeCell ref="I321:L321"/>
    <mergeCell ref="I301:L301"/>
    <mergeCell ref="I302:L302"/>
    <mergeCell ref="I303:L303"/>
    <mergeCell ref="I304:L304"/>
    <mergeCell ref="I305:L305"/>
    <mergeCell ref="I306:L306"/>
    <mergeCell ref="I241:L241"/>
    <mergeCell ref="I242:L242"/>
    <mergeCell ref="I243:L243"/>
    <mergeCell ref="I244:L244"/>
    <mergeCell ref="I245:L245"/>
    <mergeCell ref="I283:L283"/>
    <mergeCell ref="I284:L284"/>
    <mergeCell ref="I285:L285"/>
    <mergeCell ref="I286:L286"/>
    <mergeCell ref="I254:L254"/>
    <mergeCell ref="I255:L255"/>
    <mergeCell ref="I256:L256"/>
    <mergeCell ref="I257:L257"/>
    <mergeCell ref="I258:L258"/>
    <mergeCell ref="I259:L259"/>
    <mergeCell ref="I260:L260"/>
    <mergeCell ref="I261:L261"/>
    <mergeCell ref="I262:L262"/>
    <mergeCell ref="I263:L263"/>
    <mergeCell ref="I264:L264"/>
    <mergeCell ref="I265:L265"/>
    <mergeCell ref="I280:L280"/>
    <mergeCell ref="I281:L281"/>
    <mergeCell ref="I278:L278"/>
    <mergeCell ref="I232:L232"/>
    <mergeCell ref="I233:L233"/>
    <mergeCell ref="I234:L234"/>
    <mergeCell ref="I235:L235"/>
    <mergeCell ref="I236:L236"/>
    <mergeCell ref="I237:L237"/>
    <mergeCell ref="I238:L238"/>
    <mergeCell ref="I239:L239"/>
    <mergeCell ref="I240:L240"/>
    <mergeCell ref="D347:D351"/>
    <mergeCell ref="E347:G351"/>
    <mergeCell ref="D352:D354"/>
    <mergeCell ref="E352:G354"/>
    <mergeCell ref="E355:G359"/>
    <mergeCell ref="D355:D359"/>
    <mergeCell ref="I339:L339"/>
    <mergeCell ref="I340:L340"/>
    <mergeCell ref="I341:L341"/>
    <mergeCell ref="I342:L342"/>
    <mergeCell ref="I343:L343"/>
    <mergeCell ref="I344:L344"/>
    <mergeCell ref="I345:L345"/>
    <mergeCell ref="I346:L346"/>
    <mergeCell ref="I347:L347"/>
    <mergeCell ref="I348:L348"/>
    <mergeCell ref="I349:L349"/>
    <mergeCell ref="I350:L350"/>
    <mergeCell ref="I351:L351"/>
    <mergeCell ref="I359:L359"/>
    <mergeCell ref="E338:G342"/>
    <mergeCell ref="D338:D342"/>
    <mergeCell ref="I279:L279"/>
    <mergeCell ref="D249:D256"/>
    <mergeCell ref="I282:L282"/>
    <mergeCell ref="I250:L250"/>
    <mergeCell ref="I251:L251"/>
    <mergeCell ref="I252:L252"/>
    <mergeCell ref="I253:L253"/>
    <mergeCell ref="D343:D346"/>
    <mergeCell ref="E343:G346"/>
    <mergeCell ref="E318:G324"/>
    <mergeCell ref="E325:G326"/>
    <mergeCell ref="E327:G330"/>
    <mergeCell ref="E331:G337"/>
    <mergeCell ref="D318:D324"/>
    <mergeCell ref="D325:D326"/>
    <mergeCell ref="D327:D330"/>
    <mergeCell ref="D331:D337"/>
    <mergeCell ref="I287:L287"/>
    <mergeCell ref="I288:L288"/>
    <mergeCell ref="I289:L289"/>
    <mergeCell ref="I290:L290"/>
    <mergeCell ref="E306:G309"/>
    <mergeCell ref="I291:L291"/>
    <mergeCell ref="I292:L292"/>
    <mergeCell ref="D209:G209"/>
    <mergeCell ref="H209:L209"/>
    <mergeCell ref="I266:L266"/>
    <mergeCell ref="I267:L267"/>
    <mergeCell ref="I268:L268"/>
    <mergeCell ref="I269:L269"/>
    <mergeCell ref="I270:L270"/>
    <mergeCell ref="I271:L271"/>
    <mergeCell ref="I272:L272"/>
    <mergeCell ref="I217:L217"/>
    <mergeCell ref="I218:L218"/>
    <mergeCell ref="I219:L219"/>
    <mergeCell ref="I220:L220"/>
    <mergeCell ref="I221:L221"/>
    <mergeCell ref="I222:L222"/>
    <mergeCell ref="I223:L223"/>
    <mergeCell ref="I224:L224"/>
    <mergeCell ref="I225:L225"/>
    <mergeCell ref="I226:L226"/>
    <mergeCell ref="I227:L227"/>
    <mergeCell ref="I228:L228"/>
    <mergeCell ref="I229:L229"/>
    <mergeCell ref="I230:L230"/>
    <mergeCell ref="I231:L231"/>
    <mergeCell ref="D306:D309"/>
    <mergeCell ref="E268:G272"/>
    <mergeCell ref="E273:G276"/>
    <mergeCell ref="D268:D272"/>
    <mergeCell ref="D273:D276"/>
    <mergeCell ref="E277:G283"/>
    <mergeCell ref="E284:G287"/>
    <mergeCell ref="D277:D283"/>
    <mergeCell ref="D284:D287"/>
    <mergeCell ref="E288:G294"/>
    <mergeCell ref="D288:D294"/>
    <mergeCell ref="E295:G298"/>
    <mergeCell ref="D295:D298"/>
    <mergeCell ref="E299:G302"/>
    <mergeCell ref="D299:D302"/>
    <mergeCell ref="E304:G305"/>
    <mergeCell ref="D304:D305"/>
    <mergeCell ref="E303:G303"/>
    <mergeCell ref="S233:X233"/>
    <mergeCell ref="S234:X234"/>
    <mergeCell ref="S235:X235"/>
    <mergeCell ref="S236:X236"/>
    <mergeCell ref="S237:X237"/>
    <mergeCell ref="S238:X238"/>
    <mergeCell ref="S239:X239"/>
    <mergeCell ref="D227:D234"/>
    <mergeCell ref="E263:G267"/>
    <mergeCell ref="E257:G258"/>
    <mergeCell ref="E259:G262"/>
    <mergeCell ref="D257:D258"/>
    <mergeCell ref="D259:D262"/>
    <mergeCell ref="D263:D267"/>
    <mergeCell ref="E227:G234"/>
    <mergeCell ref="D235:D237"/>
    <mergeCell ref="E235:G237"/>
    <mergeCell ref="D238:D246"/>
    <mergeCell ref="E238:G246"/>
    <mergeCell ref="D247:D248"/>
    <mergeCell ref="E247:G248"/>
    <mergeCell ref="I246:L246"/>
    <mergeCell ref="I247:L247"/>
    <mergeCell ref="I248:L248"/>
    <mergeCell ref="P234:Q235"/>
    <mergeCell ref="P236:Q237"/>
    <mergeCell ref="P238:Q246"/>
    <mergeCell ref="P247:Q248"/>
    <mergeCell ref="P249:Q249"/>
    <mergeCell ref="P250:Q251"/>
    <mergeCell ref="E193:H193"/>
    <mergeCell ref="I193:M193"/>
    <mergeCell ref="I195:M195"/>
    <mergeCell ref="I197:M197"/>
    <mergeCell ref="I199:M199"/>
    <mergeCell ref="E210:G214"/>
    <mergeCell ref="E215:G218"/>
    <mergeCell ref="E219:G221"/>
    <mergeCell ref="E222:G226"/>
    <mergeCell ref="I249:L249"/>
    <mergeCell ref="E249:G256"/>
    <mergeCell ref="I215:L215"/>
    <mergeCell ref="I210:L210"/>
    <mergeCell ref="I211:L211"/>
    <mergeCell ref="I212:L212"/>
    <mergeCell ref="I213:L213"/>
    <mergeCell ref="I214:L214"/>
    <mergeCell ref="I216:L216"/>
    <mergeCell ref="E188:H188"/>
    <mergeCell ref="I187:M187"/>
    <mergeCell ref="D207:Y207"/>
    <mergeCell ref="C205:H205"/>
    <mergeCell ref="P210:Q212"/>
    <mergeCell ref="P213:Q226"/>
    <mergeCell ref="P227:Q230"/>
    <mergeCell ref="P231:Q231"/>
    <mergeCell ref="P232:Q233"/>
    <mergeCell ref="I188:M188"/>
    <mergeCell ref="E191:H191"/>
    <mergeCell ref="I191:M191"/>
    <mergeCell ref="E192:H192"/>
    <mergeCell ref="I192:M192"/>
    <mergeCell ref="D210:D214"/>
    <mergeCell ref="D215:D218"/>
    <mergeCell ref="D219:D221"/>
    <mergeCell ref="D222:D226"/>
    <mergeCell ref="S227:X227"/>
    <mergeCell ref="S228:X228"/>
    <mergeCell ref="S229:X229"/>
    <mergeCell ref="S230:X230"/>
    <mergeCell ref="S231:X231"/>
    <mergeCell ref="S232:X232"/>
    <mergeCell ref="E186:H186"/>
    <mergeCell ref="E187:H187"/>
    <mergeCell ref="J173:R173"/>
    <mergeCell ref="J176:R176"/>
    <mergeCell ref="I169:Y169"/>
    <mergeCell ref="E172:Y172"/>
    <mergeCell ref="E175:Y175"/>
    <mergeCell ref="I186:M186"/>
    <mergeCell ref="I177:L177"/>
    <mergeCell ref="E180:H180"/>
    <mergeCell ref="E182:H182"/>
    <mergeCell ref="I182:M182"/>
    <mergeCell ref="E181:H181"/>
    <mergeCell ref="E185:H185"/>
    <mergeCell ref="N178:Q178"/>
    <mergeCell ref="N179:Q179"/>
    <mergeCell ref="N180:Q180"/>
    <mergeCell ref="N182:Q182"/>
    <mergeCell ref="N181:Q181"/>
    <mergeCell ref="I180:M180"/>
    <mergeCell ref="I185:M185"/>
    <mergeCell ref="I181:M181"/>
    <mergeCell ref="I28:Y28"/>
    <mergeCell ref="I24:Y24"/>
    <mergeCell ref="I26:Y26"/>
    <mergeCell ref="I63:M63"/>
    <mergeCell ref="I69:M69"/>
    <mergeCell ref="C17:H17"/>
    <mergeCell ref="I20:M20"/>
    <mergeCell ref="N20:Y20"/>
    <mergeCell ref="I22:Y22"/>
    <mergeCell ref="I40:M40"/>
    <mergeCell ref="E61:H61"/>
    <mergeCell ref="N69:Y69"/>
    <mergeCell ref="I30:Y30"/>
    <mergeCell ref="I32:Y32"/>
    <mergeCell ref="I34:M34"/>
    <mergeCell ref="N34:Y34"/>
    <mergeCell ref="I36:M36"/>
    <mergeCell ref="N36:Y36"/>
    <mergeCell ref="C166:H166"/>
    <mergeCell ref="E179:H179"/>
    <mergeCell ref="I179:M179"/>
    <mergeCell ref="I178:M178"/>
    <mergeCell ref="C146:H146"/>
    <mergeCell ref="C109:H109"/>
    <mergeCell ref="I77:Y77"/>
    <mergeCell ref="I73:Y73"/>
    <mergeCell ref="J74:Y74"/>
    <mergeCell ref="J76:Y76"/>
    <mergeCell ref="I75:Y75"/>
    <mergeCell ref="I83:M83"/>
    <mergeCell ref="I79:Y79"/>
    <mergeCell ref="I81:Y81"/>
    <mergeCell ref="Y2:Z2"/>
    <mergeCell ref="I114:Y114"/>
    <mergeCell ref="I149:M149"/>
    <mergeCell ref="I151:M151"/>
    <mergeCell ref="I159:M159"/>
    <mergeCell ref="I161:M161"/>
    <mergeCell ref="I153:Y153"/>
    <mergeCell ref="I155:Y155"/>
    <mergeCell ref="I157:Y157"/>
    <mergeCell ref="N83:Y83"/>
    <mergeCell ref="I120:M120"/>
    <mergeCell ref="N120:Y120"/>
    <mergeCell ref="I122:Y122"/>
    <mergeCell ref="I116:Y116"/>
    <mergeCell ref="D111:Y111"/>
    <mergeCell ref="I112:Y112"/>
    <mergeCell ref="C60:H60"/>
    <mergeCell ref="I85:M85"/>
    <mergeCell ref="N85:Y85"/>
    <mergeCell ref="I118:M118"/>
    <mergeCell ref="N118:Y118"/>
    <mergeCell ref="I38:Y38"/>
    <mergeCell ref="I87:Y87"/>
    <mergeCell ref="I71:Y71"/>
    <mergeCell ref="E360:G362"/>
    <mergeCell ref="D360:D362"/>
    <mergeCell ref="E363:G368"/>
    <mergeCell ref="D363:D368"/>
    <mergeCell ref="E369:G373"/>
    <mergeCell ref="D369:D373"/>
    <mergeCell ref="I361:L361"/>
    <mergeCell ref="I362:L362"/>
    <mergeCell ref="I363:L363"/>
    <mergeCell ref="I364:L364"/>
    <mergeCell ref="I360:L360"/>
    <mergeCell ref="I365:L365"/>
    <mergeCell ref="I366:L366"/>
    <mergeCell ref="I367:L367"/>
    <mergeCell ref="I368:L368"/>
    <mergeCell ref="I369:L369"/>
    <mergeCell ref="I370:L370"/>
    <mergeCell ref="I371:L371"/>
    <mergeCell ref="I372:L372"/>
    <mergeCell ref="I373:L373"/>
    <mergeCell ref="I433:L433"/>
    <mergeCell ref="I434:L434"/>
    <mergeCell ref="I435:L435"/>
    <mergeCell ref="I425:L425"/>
    <mergeCell ref="E374:G374"/>
    <mergeCell ref="E375:G380"/>
    <mergeCell ref="E402:G411"/>
    <mergeCell ref="D375:D380"/>
    <mergeCell ref="E381:G385"/>
    <mergeCell ref="D381:D385"/>
    <mergeCell ref="D386:D388"/>
    <mergeCell ref="E386:G388"/>
    <mergeCell ref="E389:G398"/>
    <mergeCell ref="D389:D398"/>
    <mergeCell ref="D399:D401"/>
    <mergeCell ref="E399:G401"/>
    <mergeCell ref="D402:D411"/>
    <mergeCell ref="I374:L374"/>
    <mergeCell ref="I375:L375"/>
    <mergeCell ref="I376:L376"/>
    <mergeCell ref="I377:L377"/>
    <mergeCell ref="I378:L378"/>
    <mergeCell ref="I379:L379"/>
    <mergeCell ref="I380:L380"/>
    <mergeCell ref="I427:L427"/>
    <mergeCell ref="I428:L428"/>
    <mergeCell ref="I429:L429"/>
    <mergeCell ref="I430:L430"/>
    <mergeCell ref="I431:L431"/>
    <mergeCell ref="I432:L432"/>
    <mergeCell ref="O210:O212"/>
    <mergeCell ref="O213:O226"/>
    <mergeCell ref="O227:O230"/>
    <mergeCell ref="O232:O233"/>
    <mergeCell ref="O234:O235"/>
    <mergeCell ref="O236:O237"/>
    <mergeCell ref="O238:O246"/>
    <mergeCell ref="O247:O248"/>
    <mergeCell ref="O250:O251"/>
    <mergeCell ref="I381:L381"/>
    <mergeCell ref="I382:L382"/>
    <mergeCell ref="I307:L307"/>
    <mergeCell ref="I308:L308"/>
    <mergeCell ref="I273:L273"/>
    <mergeCell ref="I274:L274"/>
    <mergeCell ref="I275:L275"/>
    <mergeCell ref="I276:L276"/>
    <mergeCell ref="I277:L277"/>
    <mergeCell ref="P252:Q254"/>
    <mergeCell ref="P255:Q257"/>
    <mergeCell ref="O255:O257"/>
    <mergeCell ref="P258:Q270"/>
    <mergeCell ref="O258:O270"/>
    <mergeCell ref="P271:Q277"/>
    <mergeCell ref="O271:O277"/>
    <mergeCell ref="P278:Q279"/>
    <mergeCell ref="O278:O279"/>
    <mergeCell ref="O252:O254"/>
    <mergeCell ref="P280:Q280"/>
    <mergeCell ref="P281:Q285"/>
    <mergeCell ref="O281:O285"/>
    <mergeCell ref="P286:Q288"/>
    <mergeCell ref="O286:O288"/>
    <mergeCell ref="P290:Q292"/>
    <mergeCell ref="O290:O292"/>
    <mergeCell ref="O293:O295"/>
    <mergeCell ref="P293:Q295"/>
    <mergeCell ref="P289:Q289"/>
    <mergeCell ref="S240:X240"/>
    <mergeCell ref="S241:X241"/>
    <mergeCell ref="S242:X242"/>
    <mergeCell ref="S243:X243"/>
    <mergeCell ref="S244:X244"/>
    <mergeCell ref="S245:X245"/>
    <mergeCell ref="S246:X246"/>
    <mergeCell ref="S247:X247"/>
    <mergeCell ref="S248:X248"/>
    <mergeCell ref="S250:X250"/>
    <mergeCell ref="S251:X251"/>
    <mergeCell ref="S252:X252"/>
    <mergeCell ref="S253:X253"/>
    <mergeCell ref="S254:X254"/>
    <mergeCell ref="S255:X255"/>
    <mergeCell ref="S256:X256"/>
    <mergeCell ref="S257:X257"/>
    <mergeCell ref="S258:X258"/>
    <mergeCell ref="S259:X259"/>
    <mergeCell ref="S260:X260"/>
    <mergeCell ref="S261:X261"/>
    <mergeCell ref="S262:X262"/>
    <mergeCell ref="S263:X263"/>
    <mergeCell ref="S264:X264"/>
    <mergeCell ref="S265:X265"/>
    <mergeCell ref="S266:X266"/>
    <mergeCell ref="S267:X267"/>
    <mergeCell ref="S268:X268"/>
    <mergeCell ref="S269:X269"/>
    <mergeCell ref="S270:X270"/>
    <mergeCell ref="S271:X271"/>
    <mergeCell ref="S272:X272"/>
    <mergeCell ref="S273:X273"/>
    <mergeCell ref="S274:X274"/>
    <mergeCell ref="S275:X275"/>
    <mergeCell ref="S276:X276"/>
    <mergeCell ref="S277:X277"/>
    <mergeCell ref="S278:X278"/>
    <mergeCell ref="S279:X279"/>
    <mergeCell ref="S280:X280"/>
    <mergeCell ref="S281:X281"/>
    <mergeCell ref="S282:X282"/>
    <mergeCell ref="S283:X283"/>
    <mergeCell ref="S284:X284"/>
    <mergeCell ref="S285:X285"/>
    <mergeCell ref="S286:X286"/>
    <mergeCell ref="S287:X287"/>
    <mergeCell ref="K452:M452"/>
    <mergeCell ref="K453:M453"/>
    <mergeCell ref="K454:M454"/>
    <mergeCell ref="D452:J452"/>
    <mergeCell ref="E453:J453"/>
    <mergeCell ref="E454:J454"/>
    <mergeCell ref="C449:H449"/>
    <mergeCell ref="E441:G441"/>
    <mergeCell ref="D436:D440"/>
    <mergeCell ref="E436:G440"/>
    <mergeCell ref="I426:L426"/>
    <mergeCell ref="E412:G415"/>
    <mergeCell ref="D412:D415"/>
    <mergeCell ref="E416:G420"/>
    <mergeCell ref="D416:D420"/>
    <mergeCell ref="E421:G431"/>
    <mergeCell ref="D421:D431"/>
    <mergeCell ref="D432:D435"/>
    <mergeCell ref="E432:G435"/>
    <mergeCell ref="I410:L410"/>
    <mergeCell ref="I411:L411"/>
    <mergeCell ref="I412:L412"/>
    <mergeCell ref="K455:M455"/>
    <mergeCell ref="K456:M456"/>
    <mergeCell ref="K457:M457"/>
    <mergeCell ref="E455:J455"/>
    <mergeCell ref="E456:J456"/>
    <mergeCell ref="E457:J457"/>
    <mergeCell ref="K459:M459"/>
    <mergeCell ref="K460:M460"/>
    <mergeCell ref="E459:J459"/>
    <mergeCell ref="E460:J460"/>
    <mergeCell ref="D475:J475"/>
    <mergeCell ref="K458:M458"/>
    <mergeCell ref="E458:J458"/>
    <mergeCell ref="K478:M478"/>
    <mergeCell ref="K479:M479"/>
    <mergeCell ref="K474:M474"/>
    <mergeCell ref="K475:M475"/>
    <mergeCell ref="K476:M476"/>
    <mergeCell ref="D464:J464"/>
    <mergeCell ref="D463:J463"/>
    <mergeCell ref="K463:M463"/>
    <mergeCell ref="K464:M464"/>
    <mergeCell ref="K477:M477"/>
    <mergeCell ref="K473:M473"/>
    <mergeCell ref="K465:M465"/>
    <mergeCell ref="W1:Z1"/>
    <mergeCell ref="D310:D317"/>
    <mergeCell ref="E310:G317"/>
    <mergeCell ref="D476:J476"/>
    <mergeCell ref="D477:J477"/>
    <mergeCell ref="D478:J478"/>
    <mergeCell ref="D479:J479"/>
    <mergeCell ref="D465:J465"/>
    <mergeCell ref="D466:J466"/>
    <mergeCell ref="D467:J467"/>
    <mergeCell ref="D468:J468"/>
    <mergeCell ref="D469:J469"/>
    <mergeCell ref="D470:J470"/>
    <mergeCell ref="D471:J471"/>
    <mergeCell ref="D472:J472"/>
    <mergeCell ref="D473:J473"/>
    <mergeCell ref="K466:M466"/>
    <mergeCell ref="K467:M467"/>
    <mergeCell ref="K468:M468"/>
    <mergeCell ref="K469:M469"/>
    <mergeCell ref="K470:M470"/>
    <mergeCell ref="K471:M471"/>
    <mergeCell ref="K472:M472"/>
    <mergeCell ref="D474:J474"/>
  </mergeCells>
  <phoneticPr fontId="5"/>
  <conditionalFormatting sqref="I20:M20">
    <cfRule type="expression" dxfId="347" priority="348" stopIfTrue="1">
      <formula>TRIM($I20)=""</formula>
    </cfRule>
  </conditionalFormatting>
  <conditionalFormatting sqref="I22:Y22">
    <cfRule type="expression" dxfId="346" priority="347" stopIfTrue="1">
      <formula>AND(TRIM($I22)&lt;&gt;"", OR(ISERROR(FIND("@"&amp;LEFT($I22,3)&amp;"@", 都道府県3))=FALSE, ISERROR(FIND("@"&amp;LEFT($I22,4)&amp;"@",都道府県4))=FALSE))=FALSE</formula>
    </cfRule>
  </conditionalFormatting>
  <conditionalFormatting sqref="I24:Y24">
    <cfRule type="expression" dxfId="345" priority="346" stopIfTrue="1">
      <formula>TRIM($I24)=""</formula>
    </cfRule>
  </conditionalFormatting>
  <conditionalFormatting sqref="I26:Y26">
    <cfRule type="expression" dxfId="344" priority="345" stopIfTrue="1">
      <formula>TRIM($I26)=""</formula>
    </cfRule>
  </conditionalFormatting>
  <conditionalFormatting sqref="I28:Y28">
    <cfRule type="expression" dxfId="343" priority="344" stopIfTrue="1">
      <formula>TRIM($I28)=""</formula>
    </cfRule>
  </conditionalFormatting>
  <conditionalFormatting sqref="I30:Y30">
    <cfRule type="expression" dxfId="342" priority="343" stopIfTrue="1">
      <formula>TRIM($I30)=""</formula>
    </cfRule>
  </conditionalFormatting>
  <conditionalFormatting sqref="I32:Y32">
    <cfRule type="expression" dxfId="341" priority="342" stopIfTrue="1">
      <formula>TRIM($I32)=""</formula>
    </cfRule>
  </conditionalFormatting>
  <conditionalFormatting sqref="I34:M34">
    <cfRule type="expression" dxfId="340" priority="341" stopIfTrue="1">
      <formula>NOT(AND(TRIM($I34)&lt;&gt;"",ISNUMBER(VALUE(SUBSTITUTE($I34,"-","")))))</formula>
    </cfRule>
  </conditionalFormatting>
  <conditionalFormatting sqref="I36:M36">
    <cfRule type="expression" dxfId="339" priority="340" stopIfTrue="1">
      <formula>AND(TRIM($I36)&lt;&gt;"",NOT(ISNUMBER(VALUE(SUBSTITUTE($I36,"-","")))))</formula>
    </cfRule>
  </conditionalFormatting>
  <conditionalFormatting sqref="I40:M40">
    <cfRule type="expression" dxfId="338" priority="339" stopIfTrue="1">
      <formula>AND($I40&lt;&gt;"一致する", $I40&lt;&gt;"一致しない")</formula>
    </cfRule>
  </conditionalFormatting>
  <conditionalFormatting sqref="I63:M63">
    <cfRule type="expression" dxfId="337" priority="338" stopIfTrue="1">
      <formula>AND($I63&lt;&gt;"しない", $I63&lt;&gt;"する")</formula>
    </cfRule>
  </conditionalFormatting>
  <conditionalFormatting sqref="I69:M69">
    <cfRule type="expression" dxfId="336" priority="337" stopIfTrue="1">
      <formula>OR(AND($I63="する",TRIM($I69)=""),AND($I63="しない",NOT(ISBLANK($I69))))</formula>
    </cfRule>
  </conditionalFormatting>
  <conditionalFormatting sqref="I71:Y71">
    <cfRule type="expression" dxfId="335" priority="336" stopIfTrue="1">
      <formula>OR(AND($I63="する",AND($I71&lt;&gt;"", OR(ISERROR(FIND("@"&amp;LEFT($I71,3)&amp;"@", 都道府県3))=FALSE, ISERROR(FIND("@"&amp;LEFT($I71,4)&amp;"@",都道府県4))=FALSE))=FALSE),AND($I63="しない",NOT(ISBLANK($I71))))</formula>
    </cfRule>
  </conditionalFormatting>
  <conditionalFormatting sqref="I73:Y73">
    <cfRule type="expression" dxfId="334" priority="335" stopIfTrue="1">
      <formula>OR(AND($I63="する",TRIM($I73)=""),AND($I63="しない",NOT(ISBLANK($I73))))</formula>
    </cfRule>
  </conditionalFormatting>
  <conditionalFormatting sqref="I75:Y75">
    <cfRule type="expression" dxfId="333" priority="334" stopIfTrue="1">
      <formula>OR(AND($I63="する",TRIM($I75)=""),AND($I63="しない",NOT(ISBLANK($I75))))</formula>
    </cfRule>
  </conditionalFormatting>
  <conditionalFormatting sqref="I77:Y77">
    <cfRule type="expression" dxfId="332" priority="333" stopIfTrue="1">
      <formula>OR(AND($I63="する",TRIM($I77)=""),AND($I63="しない",NOT(ISBLANK($I77))))</formula>
    </cfRule>
  </conditionalFormatting>
  <conditionalFormatting sqref="I79:Y79">
    <cfRule type="expression" dxfId="331" priority="332" stopIfTrue="1">
      <formula>OR(AND($I63="する",TRIM($I79)=""),AND($I63="しない",NOT(ISBLANK($I79))))</formula>
    </cfRule>
  </conditionalFormatting>
  <conditionalFormatting sqref="I81:Y81">
    <cfRule type="expression" dxfId="330" priority="331" stopIfTrue="1">
      <formula>OR(AND($I63="する",TRIM($I81)=""),AND($I63="しない",NOT(ISBLANK($I81))))</formula>
    </cfRule>
  </conditionalFormatting>
  <conditionalFormatting sqref="I83:M83">
    <cfRule type="expression" dxfId="329" priority="330" stopIfTrue="1">
      <formula>OR(AND($I63="する",NOT(AND(TRIM($I83)&lt;&gt;"",ISNUMBER(VALUE(SUBSTITUTE($I83,"-","")))))), AND($I63="しない",NOT(ISBLANK($I83))))</formula>
    </cfRule>
  </conditionalFormatting>
  <conditionalFormatting sqref="I85:M85">
    <cfRule type="expression" dxfId="328" priority="329" stopIfTrue="1">
      <formula>OR(AND($I63="する",AND(TRIM($I85)&lt;&gt;"",NOT(ISNUMBER(VALUE(SUBSTITUTE($I85,"-","")))))), AND($I63="しない",NOT(ISBLANK($I85))))</formula>
    </cfRule>
  </conditionalFormatting>
  <conditionalFormatting sqref="I87:Y87">
    <cfRule type="expression" dxfId="327" priority="328" stopIfTrue="1">
      <formula>AND($I63="しない",NOT(ISBLANK($I87)))</formula>
    </cfRule>
  </conditionalFormatting>
  <conditionalFormatting sqref="I118:M118">
    <cfRule type="expression" dxfId="326" priority="327" stopIfTrue="1">
      <formula>AND(TRIM($I118)&lt;&gt;"",NOT(ISNUMBER(VALUE(SUBSTITUTE($I118,"-","")))))</formula>
    </cfRule>
  </conditionalFormatting>
  <conditionalFormatting sqref="I120:M120">
    <cfRule type="expression" dxfId="325" priority="326" stopIfTrue="1">
      <formula>AND(TRIM($I120)&lt;&gt;"",NOT(ISNUMBER(VALUE(SUBSTITUTE($I120,"-","")))))</formula>
    </cfRule>
  </conditionalFormatting>
  <conditionalFormatting sqref="I149:M149">
    <cfRule type="expression" dxfId="324" priority="325" stopIfTrue="1">
      <formula>AND($I149&lt;&gt;"しない", $I149&lt;&gt;"する")</formula>
    </cfRule>
  </conditionalFormatting>
  <conditionalFormatting sqref="I151:M151">
    <cfRule type="expression" dxfId="323" priority="324" stopIfTrue="1">
      <formula>AND($I149="する",TRIM($I151)="")</formula>
    </cfRule>
  </conditionalFormatting>
  <conditionalFormatting sqref="I153:Y153">
    <cfRule type="expression" dxfId="322" priority="323" stopIfTrue="1">
      <formula>AND($I149="する",TRIM($I153)="")</formula>
    </cfRule>
  </conditionalFormatting>
  <conditionalFormatting sqref="I157:Y157">
    <cfRule type="expression" dxfId="321" priority="322" stopIfTrue="1">
      <formula>AND($I149="する",TRIM($I157)="")</formula>
    </cfRule>
  </conditionalFormatting>
  <conditionalFormatting sqref="I159:M159">
    <cfRule type="expression" dxfId="320" priority="321" stopIfTrue="1">
      <formula>AND($I149="する",NOT(AND(TRIM($I159)&lt;&gt;"",ISNUMBER(VALUE(SUBSTITUTE($I159,"-",""))))))</formula>
    </cfRule>
  </conditionalFormatting>
  <conditionalFormatting sqref="I161:M161">
    <cfRule type="expression" dxfId="319" priority="320" stopIfTrue="1">
      <formula>AND($I149="する",AND(TRIM($I161)&lt;&gt;"",NOT(ISNUMBER(VALUE(SUBSTITUTE($I161,"-",""))))))</formula>
    </cfRule>
  </conditionalFormatting>
  <conditionalFormatting sqref="M210">
    <cfRule type="expression" dxfId="318" priority="319" stopIfTrue="1">
      <formula>希望&lt;&gt;0</formula>
    </cfRule>
  </conditionalFormatting>
  <conditionalFormatting sqref="M211">
    <cfRule type="expression" dxfId="317" priority="318" stopIfTrue="1">
      <formula>希望&lt;&gt;0</formula>
    </cfRule>
  </conditionalFormatting>
  <conditionalFormatting sqref="M212">
    <cfRule type="expression" dxfId="316" priority="317" stopIfTrue="1">
      <formula>希望&lt;&gt;0</formula>
    </cfRule>
  </conditionalFormatting>
  <conditionalFormatting sqref="M213">
    <cfRule type="expression" dxfId="315" priority="316" stopIfTrue="1">
      <formula>希望&lt;&gt;0</formula>
    </cfRule>
  </conditionalFormatting>
  <conditionalFormatting sqref="M214">
    <cfRule type="expression" dxfId="314" priority="315" stopIfTrue="1">
      <formula>希望&lt;&gt;0</formula>
    </cfRule>
  </conditionalFormatting>
  <conditionalFormatting sqref="M215">
    <cfRule type="expression" dxfId="313" priority="314" stopIfTrue="1">
      <formula>希望&lt;&gt;0</formula>
    </cfRule>
  </conditionalFormatting>
  <conditionalFormatting sqref="M216">
    <cfRule type="expression" dxfId="312" priority="313" stopIfTrue="1">
      <formula>希望&lt;&gt;0</formula>
    </cfRule>
  </conditionalFormatting>
  <conditionalFormatting sqref="M217">
    <cfRule type="expression" dxfId="311" priority="312" stopIfTrue="1">
      <formula>希望&lt;&gt;0</formula>
    </cfRule>
  </conditionalFormatting>
  <conditionalFormatting sqref="M218">
    <cfRule type="expression" dxfId="310" priority="311" stopIfTrue="1">
      <formula>希望&lt;&gt;0</formula>
    </cfRule>
  </conditionalFormatting>
  <conditionalFormatting sqref="M219">
    <cfRule type="expression" dxfId="309" priority="310" stopIfTrue="1">
      <formula>希望&lt;&gt;0</formula>
    </cfRule>
  </conditionalFormatting>
  <conditionalFormatting sqref="M220">
    <cfRule type="expression" dxfId="308" priority="309" stopIfTrue="1">
      <formula>希望&lt;&gt;0</formula>
    </cfRule>
  </conditionalFormatting>
  <conditionalFormatting sqref="M221">
    <cfRule type="expression" dxfId="307" priority="308" stopIfTrue="1">
      <formula>希望&lt;&gt;0</formula>
    </cfRule>
  </conditionalFormatting>
  <conditionalFormatting sqref="M222">
    <cfRule type="expression" dxfId="306" priority="307" stopIfTrue="1">
      <formula>希望&lt;&gt;0</formula>
    </cfRule>
  </conditionalFormatting>
  <conditionalFormatting sqref="M223">
    <cfRule type="expression" dxfId="305" priority="306" stopIfTrue="1">
      <formula>希望&lt;&gt;0</formula>
    </cfRule>
  </conditionalFormatting>
  <conditionalFormatting sqref="M224">
    <cfRule type="expression" dxfId="304" priority="305" stopIfTrue="1">
      <formula>希望&lt;&gt;0</formula>
    </cfRule>
  </conditionalFormatting>
  <conditionalFormatting sqref="M225">
    <cfRule type="expression" dxfId="303" priority="304" stopIfTrue="1">
      <formula>希望&lt;&gt;0</formula>
    </cfRule>
  </conditionalFormatting>
  <conditionalFormatting sqref="M226">
    <cfRule type="expression" dxfId="302" priority="303" stopIfTrue="1">
      <formula>希望&lt;&gt;0</formula>
    </cfRule>
  </conditionalFormatting>
  <conditionalFormatting sqref="M227">
    <cfRule type="expression" dxfId="301" priority="302" stopIfTrue="1">
      <formula>希望&lt;&gt;0</formula>
    </cfRule>
  </conditionalFormatting>
  <conditionalFormatting sqref="M228">
    <cfRule type="expression" dxfId="300" priority="301" stopIfTrue="1">
      <formula>希望&lt;&gt;0</formula>
    </cfRule>
  </conditionalFormatting>
  <conditionalFormatting sqref="M229">
    <cfRule type="expression" dxfId="299" priority="300" stopIfTrue="1">
      <formula>希望&lt;&gt;0</formula>
    </cfRule>
  </conditionalFormatting>
  <conditionalFormatting sqref="M230">
    <cfRule type="expression" dxfId="298" priority="299" stopIfTrue="1">
      <formula>希望&lt;&gt;0</formula>
    </cfRule>
  </conditionalFormatting>
  <conditionalFormatting sqref="M231">
    <cfRule type="expression" dxfId="297" priority="298" stopIfTrue="1">
      <formula>希望&lt;&gt;0</formula>
    </cfRule>
  </conditionalFormatting>
  <conditionalFormatting sqref="M232">
    <cfRule type="expression" dxfId="296" priority="297" stopIfTrue="1">
      <formula>希望&lt;&gt;0</formula>
    </cfRule>
  </conditionalFormatting>
  <conditionalFormatting sqref="M233">
    <cfRule type="expression" dxfId="295" priority="296" stopIfTrue="1">
      <formula>希望&lt;&gt;0</formula>
    </cfRule>
  </conditionalFormatting>
  <conditionalFormatting sqref="M234">
    <cfRule type="expression" dxfId="294" priority="295" stopIfTrue="1">
      <formula>希望&lt;&gt;0</formula>
    </cfRule>
  </conditionalFormatting>
  <conditionalFormatting sqref="M235">
    <cfRule type="expression" dxfId="293" priority="294" stopIfTrue="1">
      <formula>希望&lt;&gt;0</formula>
    </cfRule>
  </conditionalFormatting>
  <conditionalFormatting sqref="M236">
    <cfRule type="expression" dxfId="292" priority="293" stopIfTrue="1">
      <formula>希望&lt;&gt;0</formula>
    </cfRule>
  </conditionalFormatting>
  <conditionalFormatting sqref="M237">
    <cfRule type="expression" dxfId="291" priority="292" stopIfTrue="1">
      <formula>希望&lt;&gt;0</formula>
    </cfRule>
  </conditionalFormatting>
  <conditionalFormatting sqref="M238">
    <cfRule type="expression" dxfId="290" priority="291" stopIfTrue="1">
      <formula>希望&lt;&gt;0</formula>
    </cfRule>
  </conditionalFormatting>
  <conditionalFormatting sqref="M239">
    <cfRule type="expression" dxfId="289" priority="290" stopIfTrue="1">
      <formula>希望&lt;&gt;0</formula>
    </cfRule>
  </conditionalFormatting>
  <conditionalFormatting sqref="M240">
    <cfRule type="expression" dxfId="288" priority="289" stopIfTrue="1">
      <formula>希望&lt;&gt;0</formula>
    </cfRule>
  </conditionalFormatting>
  <conditionalFormatting sqref="M241">
    <cfRule type="expression" dxfId="287" priority="288" stopIfTrue="1">
      <formula>希望&lt;&gt;0</formula>
    </cfRule>
  </conditionalFormatting>
  <conditionalFormatting sqref="M242">
    <cfRule type="expression" dxfId="286" priority="287" stopIfTrue="1">
      <formula>希望&lt;&gt;0</formula>
    </cfRule>
  </conditionalFormatting>
  <conditionalFormatting sqref="M243">
    <cfRule type="expression" dxfId="285" priority="286" stopIfTrue="1">
      <formula>希望&lt;&gt;0</formula>
    </cfRule>
  </conditionalFormatting>
  <conditionalFormatting sqref="M244">
    <cfRule type="expression" dxfId="284" priority="285" stopIfTrue="1">
      <formula>希望&lt;&gt;0</formula>
    </cfRule>
  </conditionalFormatting>
  <conditionalFormatting sqref="M245">
    <cfRule type="expression" dxfId="283" priority="284" stopIfTrue="1">
      <formula>希望&lt;&gt;0</formula>
    </cfRule>
  </conditionalFormatting>
  <conditionalFormatting sqref="M246">
    <cfRule type="expression" dxfId="282" priority="283" stopIfTrue="1">
      <formula>希望&lt;&gt;0</formula>
    </cfRule>
  </conditionalFormatting>
  <conditionalFormatting sqref="M247">
    <cfRule type="expression" dxfId="281" priority="282" stopIfTrue="1">
      <formula>希望&lt;&gt;0</formula>
    </cfRule>
  </conditionalFormatting>
  <conditionalFormatting sqref="M248">
    <cfRule type="expression" dxfId="280" priority="281" stopIfTrue="1">
      <formula>希望&lt;&gt;0</formula>
    </cfRule>
  </conditionalFormatting>
  <conditionalFormatting sqref="M249">
    <cfRule type="expression" dxfId="279" priority="280" stopIfTrue="1">
      <formula>希望&lt;&gt;0</formula>
    </cfRule>
  </conditionalFormatting>
  <conditionalFormatting sqref="M250">
    <cfRule type="expression" dxfId="278" priority="279" stopIfTrue="1">
      <formula>希望&lt;&gt;0</formula>
    </cfRule>
  </conditionalFormatting>
  <conditionalFormatting sqref="M251">
    <cfRule type="expression" dxfId="277" priority="278" stopIfTrue="1">
      <formula>希望&lt;&gt;0</formula>
    </cfRule>
  </conditionalFormatting>
  <conditionalFormatting sqref="M252">
    <cfRule type="expression" dxfId="276" priority="277" stopIfTrue="1">
      <formula>希望&lt;&gt;0</formula>
    </cfRule>
  </conditionalFormatting>
  <conditionalFormatting sqref="M253">
    <cfRule type="expression" dxfId="275" priority="276" stopIfTrue="1">
      <formula>希望&lt;&gt;0</formula>
    </cfRule>
  </conditionalFormatting>
  <conditionalFormatting sqref="M254">
    <cfRule type="expression" dxfId="274" priority="275" stopIfTrue="1">
      <formula>希望&lt;&gt;0</formula>
    </cfRule>
  </conditionalFormatting>
  <conditionalFormatting sqref="M255">
    <cfRule type="expression" dxfId="273" priority="274" stopIfTrue="1">
      <formula>希望&lt;&gt;0</formula>
    </cfRule>
  </conditionalFormatting>
  <conditionalFormatting sqref="M256">
    <cfRule type="expression" dxfId="272" priority="273" stopIfTrue="1">
      <formula>希望&lt;&gt;0</formula>
    </cfRule>
  </conditionalFormatting>
  <conditionalFormatting sqref="M257">
    <cfRule type="expression" dxfId="271" priority="272" stopIfTrue="1">
      <formula>希望&lt;&gt;0</formula>
    </cfRule>
  </conditionalFormatting>
  <conditionalFormatting sqref="M258">
    <cfRule type="expression" dxfId="270" priority="271" stopIfTrue="1">
      <formula>希望&lt;&gt;0</formula>
    </cfRule>
  </conditionalFormatting>
  <conditionalFormatting sqref="M259">
    <cfRule type="expression" dxfId="269" priority="270" stopIfTrue="1">
      <formula>希望&lt;&gt;0</formula>
    </cfRule>
  </conditionalFormatting>
  <conditionalFormatting sqref="M260">
    <cfRule type="expression" dxfId="268" priority="269" stopIfTrue="1">
      <formula>希望&lt;&gt;0</formula>
    </cfRule>
  </conditionalFormatting>
  <conditionalFormatting sqref="M261">
    <cfRule type="expression" dxfId="267" priority="268" stopIfTrue="1">
      <formula>希望&lt;&gt;0</formula>
    </cfRule>
  </conditionalFormatting>
  <conditionalFormatting sqref="M262">
    <cfRule type="expression" dxfId="266" priority="267" stopIfTrue="1">
      <formula>希望&lt;&gt;0</formula>
    </cfRule>
  </conditionalFormatting>
  <conditionalFormatting sqref="M263">
    <cfRule type="expression" dxfId="265" priority="266" stopIfTrue="1">
      <formula>希望&lt;&gt;0</formula>
    </cfRule>
  </conditionalFormatting>
  <conditionalFormatting sqref="M264">
    <cfRule type="expression" dxfId="264" priority="265" stopIfTrue="1">
      <formula>希望&lt;&gt;0</formula>
    </cfRule>
  </conditionalFormatting>
  <conditionalFormatting sqref="M265">
    <cfRule type="expression" dxfId="263" priority="264" stopIfTrue="1">
      <formula>希望&lt;&gt;0</formula>
    </cfRule>
  </conditionalFormatting>
  <conditionalFormatting sqref="M266">
    <cfRule type="expression" dxfId="262" priority="263" stopIfTrue="1">
      <formula>希望&lt;&gt;0</formula>
    </cfRule>
  </conditionalFormatting>
  <conditionalFormatting sqref="M267">
    <cfRule type="expression" dxfId="261" priority="262" stopIfTrue="1">
      <formula>希望&lt;&gt;0</formula>
    </cfRule>
  </conditionalFormatting>
  <conditionalFormatting sqref="M268">
    <cfRule type="expression" dxfId="260" priority="261" stopIfTrue="1">
      <formula>希望&lt;&gt;0</formula>
    </cfRule>
  </conditionalFormatting>
  <conditionalFormatting sqref="M269">
    <cfRule type="expression" dxfId="259" priority="260" stopIfTrue="1">
      <formula>希望&lt;&gt;0</formula>
    </cfRule>
  </conditionalFormatting>
  <conditionalFormatting sqref="M270">
    <cfRule type="expression" dxfId="258" priority="259" stopIfTrue="1">
      <formula>希望&lt;&gt;0</formula>
    </cfRule>
  </conditionalFormatting>
  <conditionalFormatting sqref="M271">
    <cfRule type="expression" dxfId="257" priority="258" stopIfTrue="1">
      <formula>希望&lt;&gt;0</formula>
    </cfRule>
  </conditionalFormatting>
  <conditionalFormatting sqref="M272">
    <cfRule type="expression" dxfId="256" priority="257" stopIfTrue="1">
      <formula>希望&lt;&gt;0</formula>
    </cfRule>
  </conditionalFormatting>
  <conditionalFormatting sqref="M273">
    <cfRule type="expression" dxfId="255" priority="256" stopIfTrue="1">
      <formula>希望&lt;&gt;0</formula>
    </cfRule>
  </conditionalFormatting>
  <conditionalFormatting sqref="M274">
    <cfRule type="expression" dxfId="254" priority="255" stopIfTrue="1">
      <formula>希望&lt;&gt;0</formula>
    </cfRule>
  </conditionalFormatting>
  <conditionalFormatting sqref="M275">
    <cfRule type="expression" dxfId="253" priority="254" stopIfTrue="1">
      <formula>希望&lt;&gt;0</formula>
    </cfRule>
  </conditionalFormatting>
  <conditionalFormatting sqref="M276">
    <cfRule type="expression" dxfId="252" priority="253" stopIfTrue="1">
      <formula>希望&lt;&gt;0</formula>
    </cfRule>
  </conditionalFormatting>
  <conditionalFormatting sqref="M277">
    <cfRule type="expression" dxfId="251" priority="252" stopIfTrue="1">
      <formula>希望&lt;&gt;0</formula>
    </cfRule>
  </conditionalFormatting>
  <conditionalFormatting sqref="M278">
    <cfRule type="expression" dxfId="250" priority="251" stopIfTrue="1">
      <formula>希望&lt;&gt;0</formula>
    </cfRule>
  </conditionalFormatting>
  <conditionalFormatting sqref="M279">
    <cfRule type="expression" dxfId="249" priority="250" stopIfTrue="1">
      <formula>希望&lt;&gt;0</formula>
    </cfRule>
  </conditionalFormatting>
  <conditionalFormatting sqref="M280">
    <cfRule type="expression" dxfId="248" priority="249" stopIfTrue="1">
      <formula>希望&lt;&gt;0</formula>
    </cfRule>
  </conditionalFormatting>
  <conditionalFormatting sqref="M281">
    <cfRule type="expression" dxfId="247" priority="248" stopIfTrue="1">
      <formula>希望&lt;&gt;0</formula>
    </cfRule>
  </conditionalFormatting>
  <conditionalFormatting sqref="M282">
    <cfRule type="expression" dxfId="246" priority="247" stopIfTrue="1">
      <formula>希望&lt;&gt;0</formula>
    </cfRule>
  </conditionalFormatting>
  <conditionalFormatting sqref="M283">
    <cfRule type="expression" dxfId="245" priority="246" stopIfTrue="1">
      <formula>希望&lt;&gt;0</formula>
    </cfRule>
  </conditionalFormatting>
  <conditionalFormatting sqref="M284">
    <cfRule type="expression" dxfId="244" priority="245" stopIfTrue="1">
      <formula>希望&lt;&gt;0</formula>
    </cfRule>
  </conditionalFormatting>
  <conditionalFormatting sqref="M285">
    <cfRule type="expression" dxfId="243" priority="244" stopIfTrue="1">
      <formula>希望&lt;&gt;0</formula>
    </cfRule>
  </conditionalFormatting>
  <conditionalFormatting sqref="M286">
    <cfRule type="expression" dxfId="242" priority="243" stopIfTrue="1">
      <formula>希望&lt;&gt;0</formula>
    </cfRule>
  </conditionalFormatting>
  <conditionalFormatting sqref="M287">
    <cfRule type="expression" dxfId="241" priority="242" stopIfTrue="1">
      <formula>希望&lt;&gt;0</formula>
    </cfRule>
  </conditionalFormatting>
  <conditionalFormatting sqref="M288">
    <cfRule type="expression" dxfId="240" priority="241" stopIfTrue="1">
      <formula>希望&lt;&gt;0</formula>
    </cfRule>
  </conditionalFormatting>
  <conditionalFormatting sqref="M289">
    <cfRule type="expression" dxfId="239" priority="240" stopIfTrue="1">
      <formula>希望&lt;&gt;0</formula>
    </cfRule>
  </conditionalFormatting>
  <conditionalFormatting sqref="M290">
    <cfRule type="expression" dxfId="238" priority="239" stopIfTrue="1">
      <formula>希望&lt;&gt;0</formula>
    </cfRule>
  </conditionalFormatting>
  <conditionalFormatting sqref="M291">
    <cfRule type="expression" dxfId="237" priority="238" stopIfTrue="1">
      <formula>希望&lt;&gt;0</formula>
    </cfRule>
  </conditionalFormatting>
  <conditionalFormatting sqref="M292">
    <cfRule type="expression" dxfId="236" priority="237" stopIfTrue="1">
      <formula>希望&lt;&gt;0</formula>
    </cfRule>
  </conditionalFormatting>
  <conditionalFormatting sqref="M293">
    <cfRule type="expression" dxfId="235" priority="236" stopIfTrue="1">
      <formula>希望&lt;&gt;0</formula>
    </cfRule>
  </conditionalFormatting>
  <conditionalFormatting sqref="M294">
    <cfRule type="expression" dxfId="234" priority="235" stopIfTrue="1">
      <formula>希望&lt;&gt;0</formula>
    </cfRule>
  </conditionalFormatting>
  <conditionalFormatting sqref="M295">
    <cfRule type="expression" dxfId="233" priority="234" stopIfTrue="1">
      <formula>希望&lt;&gt;0</formula>
    </cfRule>
  </conditionalFormatting>
  <conditionalFormatting sqref="M296">
    <cfRule type="expression" dxfId="232" priority="233" stopIfTrue="1">
      <formula>希望&lt;&gt;0</formula>
    </cfRule>
  </conditionalFormatting>
  <conditionalFormatting sqref="M297">
    <cfRule type="expression" dxfId="231" priority="232" stopIfTrue="1">
      <formula>希望&lt;&gt;0</formula>
    </cfRule>
  </conditionalFormatting>
  <conditionalFormatting sqref="M298">
    <cfRule type="expression" dxfId="230" priority="231" stopIfTrue="1">
      <formula>希望&lt;&gt;0</formula>
    </cfRule>
  </conditionalFormatting>
  <conditionalFormatting sqref="M299">
    <cfRule type="expression" dxfId="229" priority="230" stopIfTrue="1">
      <formula>希望&lt;&gt;0</formula>
    </cfRule>
  </conditionalFormatting>
  <conditionalFormatting sqref="M300">
    <cfRule type="expression" dxfId="228" priority="229" stopIfTrue="1">
      <formula>希望&lt;&gt;0</formula>
    </cfRule>
  </conditionalFormatting>
  <conditionalFormatting sqref="M301">
    <cfRule type="expression" dxfId="227" priority="228" stopIfTrue="1">
      <formula>希望&lt;&gt;0</formula>
    </cfRule>
  </conditionalFormatting>
  <conditionalFormatting sqref="M302">
    <cfRule type="expression" dxfId="226" priority="227" stopIfTrue="1">
      <formula>希望&lt;&gt;0</formula>
    </cfRule>
  </conditionalFormatting>
  <conditionalFormatting sqref="M303">
    <cfRule type="expression" dxfId="225" priority="226" stopIfTrue="1">
      <formula>希望&lt;&gt;0</formula>
    </cfRule>
  </conditionalFormatting>
  <conditionalFormatting sqref="M304">
    <cfRule type="expression" dxfId="224" priority="225" stopIfTrue="1">
      <formula>希望&lt;&gt;0</formula>
    </cfRule>
  </conditionalFormatting>
  <conditionalFormatting sqref="M305">
    <cfRule type="expression" dxfId="223" priority="224" stopIfTrue="1">
      <formula>希望&lt;&gt;0</formula>
    </cfRule>
  </conditionalFormatting>
  <conditionalFormatting sqref="M306">
    <cfRule type="expression" dxfId="222" priority="223" stopIfTrue="1">
      <formula>希望&lt;&gt;0</formula>
    </cfRule>
  </conditionalFormatting>
  <conditionalFormatting sqref="M307">
    <cfRule type="expression" dxfId="221" priority="222" stopIfTrue="1">
      <formula>希望&lt;&gt;0</formula>
    </cfRule>
  </conditionalFormatting>
  <conditionalFormatting sqref="M308">
    <cfRule type="expression" dxfId="220" priority="221" stopIfTrue="1">
      <formula>希望&lt;&gt;0</formula>
    </cfRule>
  </conditionalFormatting>
  <conditionalFormatting sqref="M309">
    <cfRule type="expression" dxfId="219" priority="220" stopIfTrue="1">
      <formula>希望&lt;&gt;0</formula>
    </cfRule>
  </conditionalFormatting>
  <conditionalFormatting sqref="M310">
    <cfRule type="expression" dxfId="218" priority="219" stopIfTrue="1">
      <formula>希望&lt;&gt;0</formula>
    </cfRule>
  </conditionalFormatting>
  <conditionalFormatting sqref="M311">
    <cfRule type="expression" dxfId="217" priority="218" stopIfTrue="1">
      <formula>希望&lt;&gt;0</formula>
    </cfRule>
  </conditionalFormatting>
  <conditionalFormatting sqref="M312">
    <cfRule type="expression" dxfId="216" priority="217" stopIfTrue="1">
      <formula>希望&lt;&gt;0</formula>
    </cfRule>
  </conditionalFormatting>
  <conditionalFormatting sqref="M313">
    <cfRule type="expression" dxfId="215" priority="216" stopIfTrue="1">
      <formula>希望&lt;&gt;0</formula>
    </cfRule>
  </conditionalFormatting>
  <conditionalFormatting sqref="M314">
    <cfRule type="expression" dxfId="214" priority="215" stopIfTrue="1">
      <formula>希望&lt;&gt;0</formula>
    </cfRule>
  </conditionalFormatting>
  <conditionalFormatting sqref="M315">
    <cfRule type="expression" dxfId="213" priority="214" stopIfTrue="1">
      <formula>希望&lt;&gt;0</formula>
    </cfRule>
  </conditionalFormatting>
  <conditionalFormatting sqref="M316">
    <cfRule type="expression" dxfId="212" priority="213" stopIfTrue="1">
      <formula>希望&lt;&gt;0</formula>
    </cfRule>
  </conditionalFormatting>
  <conditionalFormatting sqref="M317">
    <cfRule type="expression" dxfId="211" priority="212" stopIfTrue="1">
      <formula>希望&lt;&gt;0</formula>
    </cfRule>
  </conditionalFormatting>
  <conditionalFormatting sqref="M318">
    <cfRule type="expression" dxfId="210" priority="211" stopIfTrue="1">
      <formula>希望&lt;&gt;0</formula>
    </cfRule>
  </conditionalFormatting>
  <conditionalFormatting sqref="M319">
    <cfRule type="expression" dxfId="209" priority="210" stopIfTrue="1">
      <formula>希望&lt;&gt;0</formula>
    </cfRule>
  </conditionalFormatting>
  <conditionalFormatting sqref="M320">
    <cfRule type="expression" dxfId="208" priority="209" stopIfTrue="1">
      <formula>希望&lt;&gt;0</formula>
    </cfRule>
  </conditionalFormatting>
  <conditionalFormatting sqref="M321">
    <cfRule type="expression" dxfId="207" priority="208" stopIfTrue="1">
      <formula>希望&lt;&gt;0</formula>
    </cfRule>
  </conditionalFormatting>
  <conditionalFormatting sqref="M322">
    <cfRule type="expression" dxfId="206" priority="207" stopIfTrue="1">
      <formula>希望&lt;&gt;0</formula>
    </cfRule>
  </conditionalFormatting>
  <conditionalFormatting sqref="M323">
    <cfRule type="expression" dxfId="205" priority="206" stopIfTrue="1">
      <formula>希望&lt;&gt;0</formula>
    </cfRule>
  </conditionalFormatting>
  <conditionalFormatting sqref="M324">
    <cfRule type="expression" dxfId="204" priority="205" stopIfTrue="1">
      <formula>希望&lt;&gt;0</formula>
    </cfRule>
  </conditionalFormatting>
  <conditionalFormatting sqref="M325">
    <cfRule type="expression" dxfId="203" priority="204" stopIfTrue="1">
      <formula>希望&lt;&gt;0</formula>
    </cfRule>
  </conditionalFormatting>
  <conditionalFormatting sqref="M326">
    <cfRule type="expression" dxfId="202" priority="203" stopIfTrue="1">
      <formula>希望&lt;&gt;0</formula>
    </cfRule>
  </conditionalFormatting>
  <conditionalFormatting sqref="M327">
    <cfRule type="expression" dxfId="201" priority="202" stopIfTrue="1">
      <formula>希望&lt;&gt;0</formula>
    </cfRule>
  </conditionalFormatting>
  <conditionalFormatting sqref="M328">
    <cfRule type="expression" dxfId="200" priority="201" stopIfTrue="1">
      <formula>希望&lt;&gt;0</formula>
    </cfRule>
  </conditionalFormatting>
  <conditionalFormatting sqref="M329">
    <cfRule type="expression" dxfId="199" priority="200" stopIfTrue="1">
      <formula>希望&lt;&gt;0</formula>
    </cfRule>
  </conditionalFormatting>
  <conditionalFormatting sqref="M330">
    <cfRule type="expression" dxfId="198" priority="199" stopIfTrue="1">
      <formula>希望&lt;&gt;0</formula>
    </cfRule>
  </conditionalFormatting>
  <conditionalFormatting sqref="M331">
    <cfRule type="expression" dxfId="197" priority="198" stopIfTrue="1">
      <formula>希望&lt;&gt;0</formula>
    </cfRule>
  </conditionalFormatting>
  <conditionalFormatting sqref="M332">
    <cfRule type="expression" dxfId="196" priority="197" stopIfTrue="1">
      <formula>希望&lt;&gt;0</formula>
    </cfRule>
  </conditionalFormatting>
  <conditionalFormatting sqref="M333">
    <cfRule type="expression" dxfId="195" priority="196" stopIfTrue="1">
      <formula>希望&lt;&gt;0</formula>
    </cfRule>
  </conditionalFormatting>
  <conditionalFormatting sqref="M334">
    <cfRule type="expression" dxfId="194" priority="195" stopIfTrue="1">
      <formula>希望&lt;&gt;0</formula>
    </cfRule>
  </conditionalFormatting>
  <conditionalFormatting sqref="M335">
    <cfRule type="expression" dxfId="193" priority="194" stopIfTrue="1">
      <formula>希望&lt;&gt;0</formula>
    </cfRule>
  </conditionalFormatting>
  <conditionalFormatting sqref="M336">
    <cfRule type="expression" dxfId="192" priority="193" stopIfTrue="1">
      <formula>希望&lt;&gt;0</formula>
    </cfRule>
  </conditionalFormatting>
  <conditionalFormatting sqref="M337">
    <cfRule type="expression" dxfId="191" priority="192" stopIfTrue="1">
      <formula>希望&lt;&gt;0</formula>
    </cfRule>
  </conditionalFormatting>
  <conditionalFormatting sqref="M338">
    <cfRule type="expression" dxfId="190" priority="191" stopIfTrue="1">
      <formula>希望&lt;&gt;0</formula>
    </cfRule>
  </conditionalFormatting>
  <conditionalFormatting sqref="M339">
    <cfRule type="expression" dxfId="189" priority="190" stopIfTrue="1">
      <formula>希望&lt;&gt;0</formula>
    </cfRule>
  </conditionalFormatting>
  <conditionalFormatting sqref="M340">
    <cfRule type="expression" dxfId="188" priority="189" stopIfTrue="1">
      <formula>希望&lt;&gt;0</formula>
    </cfRule>
  </conditionalFormatting>
  <conditionalFormatting sqref="M341">
    <cfRule type="expression" dxfId="187" priority="188" stopIfTrue="1">
      <formula>希望&lt;&gt;0</formula>
    </cfRule>
  </conditionalFormatting>
  <conditionalFormatting sqref="M342">
    <cfRule type="expression" dxfId="186" priority="187" stopIfTrue="1">
      <formula>希望&lt;&gt;0</formula>
    </cfRule>
  </conditionalFormatting>
  <conditionalFormatting sqref="M343">
    <cfRule type="expression" dxfId="185" priority="186" stopIfTrue="1">
      <formula>希望&lt;&gt;0</formula>
    </cfRule>
  </conditionalFormatting>
  <conditionalFormatting sqref="M344">
    <cfRule type="expression" dxfId="184" priority="185" stopIfTrue="1">
      <formula>希望&lt;&gt;0</formula>
    </cfRule>
  </conditionalFormatting>
  <conditionalFormatting sqref="M345">
    <cfRule type="expression" dxfId="183" priority="184" stopIfTrue="1">
      <formula>希望&lt;&gt;0</formula>
    </cfRule>
  </conditionalFormatting>
  <conditionalFormatting sqref="M346">
    <cfRule type="expression" dxfId="182" priority="183" stopIfTrue="1">
      <formula>希望&lt;&gt;0</formula>
    </cfRule>
  </conditionalFormatting>
  <conditionalFormatting sqref="M347">
    <cfRule type="expression" dxfId="181" priority="182" stopIfTrue="1">
      <formula>希望&lt;&gt;0</formula>
    </cfRule>
  </conditionalFormatting>
  <conditionalFormatting sqref="M348">
    <cfRule type="expression" dxfId="180" priority="181" stopIfTrue="1">
      <formula>希望&lt;&gt;0</formula>
    </cfRule>
  </conditionalFormatting>
  <conditionalFormatting sqref="M349">
    <cfRule type="expression" dxfId="179" priority="180" stopIfTrue="1">
      <formula>希望&lt;&gt;0</formula>
    </cfRule>
  </conditionalFormatting>
  <conditionalFormatting sqref="M350">
    <cfRule type="expression" dxfId="178" priority="179" stopIfTrue="1">
      <formula>希望&lt;&gt;0</formula>
    </cfRule>
  </conditionalFormatting>
  <conditionalFormatting sqref="M351">
    <cfRule type="expression" dxfId="177" priority="178" stopIfTrue="1">
      <formula>希望&lt;&gt;0</formula>
    </cfRule>
  </conditionalFormatting>
  <conditionalFormatting sqref="M352">
    <cfRule type="expression" dxfId="176" priority="177" stopIfTrue="1">
      <formula>希望&lt;&gt;0</formula>
    </cfRule>
  </conditionalFormatting>
  <conditionalFormatting sqref="M353">
    <cfRule type="expression" dxfId="175" priority="176" stopIfTrue="1">
      <formula>希望&lt;&gt;0</formula>
    </cfRule>
  </conditionalFormatting>
  <conditionalFormatting sqref="M354">
    <cfRule type="expression" dxfId="174" priority="175" stopIfTrue="1">
      <formula>希望&lt;&gt;0</formula>
    </cfRule>
  </conditionalFormatting>
  <conditionalFormatting sqref="M355">
    <cfRule type="expression" dxfId="173" priority="174" stopIfTrue="1">
      <formula>希望&lt;&gt;0</formula>
    </cfRule>
  </conditionalFormatting>
  <conditionalFormatting sqref="M356">
    <cfRule type="expression" dxfId="172" priority="173" stopIfTrue="1">
      <formula>希望&lt;&gt;0</formula>
    </cfRule>
  </conditionalFormatting>
  <conditionalFormatting sqref="M357">
    <cfRule type="expression" dxfId="171" priority="172" stopIfTrue="1">
      <formula>希望&lt;&gt;0</formula>
    </cfRule>
  </conditionalFormatting>
  <conditionalFormatting sqref="M358">
    <cfRule type="expression" dxfId="170" priority="171" stopIfTrue="1">
      <formula>希望&lt;&gt;0</formula>
    </cfRule>
  </conditionalFormatting>
  <conditionalFormatting sqref="M359">
    <cfRule type="expression" dxfId="169" priority="170" stopIfTrue="1">
      <formula>希望&lt;&gt;0</formula>
    </cfRule>
  </conditionalFormatting>
  <conditionalFormatting sqref="M360">
    <cfRule type="expression" dxfId="168" priority="169" stopIfTrue="1">
      <formula>希望&lt;&gt;0</formula>
    </cfRule>
  </conditionalFormatting>
  <conditionalFormatting sqref="M361">
    <cfRule type="expression" dxfId="167" priority="168" stopIfTrue="1">
      <formula>希望&lt;&gt;0</formula>
    </cfRule>
  </conditionalFormatting>
  <conditionalFormatting sqref="M362">
    <cfRule type="expression" dxfId="166" priority="167" stopIfTrue="1">
      <formula>希望&lt;&gt;0</formula>
    </cfRule>
  </conditionalFormatting>
  <conditionalFormatting sqref="M363">
    <cfRule type="expression" dxfId="165" priority="166" stopIfTrue="1">
      <formula>希望&lt;&gt;0</formula>
    </cfRule>
  </conditionalFormatting>
  <conditionalFormatting sqref="M364">
    <cfRule type="expression" dxfId="164" priority="165" stopIfTrue="1">
      <formula>希望&lt;&gt;0</formula>
    </cfRule>
  </conditionalFormatting>
  <conditionalFormatting sqref="M365">
    <cfRule type="expression" dxfId="163" priority="164" stopIfTrue="1">
      <formula>希望&lt;&gt;0</formula>
    </cfRule>
  </conditionalFormatting>
  <conditionalFormatting sqref="M366">
    <cfRule type="expression" dxfId="162" priority="163" stopIfTrue="1">
      <formula>希望&lt;&gt;0</formula>
    </cfRule>
  </conditionalFormatting>
  <conditionalFormatting sqref="M367">
    <cfRule type="expression" dxfId="161" priority="162" stopIfTrue="1">
      <formula>希望&lt;&gt;0</formula>
    </cfRule>
  </conditionalFormatting>
  <conditionalFormatting sqref="M368">
    <cfRule type="expression" dxfId="160" priority="161" stopIfTrue="1">
      <formula>希望&lt;&gt;0</formula>
    </cfRule>
  </conditionalFormatting>
  <conditionalFormatting sqref="M369">
    <cfRule type="expression" dxfId="159" priority="160" stopIfTrue="1">
      <formula>希望&lt;&gt;0</formula>
    </cfRule>
  </conditionalFormatting>
  <conditionalFormatting sqref="M370">
    <cfRule type="expression" dxfId="158" priority="159" stopIfTrue="1">
      <formula>希望&lt;&gt;0</formula>
    </cfRule>
  </conditionalFormatting>
  <conditionalFormatting sqref="M371">
    <cfRule type="expression" dxfId="157" priority="158" stopIfTrue="1">
      <formula>希望&lt;&gt;0</formula>
    </cfRule>
  </conditionalFormatting>
  <conditionalFormatting sqref="M372">
    <cfRule type="expression" dxfId="156" priority="157" stopIfTrue="1">
      <formula>希望&lt;&gt;0</formula>
    </cfRule>
  </conditionalFormatting>
  <conditionalFormatting sqref="M373">
    <cfRule type="expression" dxfId="155" priority="156" stopIfTrue="1">
      <formula>希望&lt;&gt;0</formula>
    </cfRule>
  </conditionalFormatting>
  <conditionalFormatting sqref="M374">
    <cfRule type="expression" dxfId="154" priority="155" stopIfTrue="1">
      <formula>希望&lt;&gt;0</formula>
    </cfRule>
  </conditionalFormatting>
  <conditionalFormatting sqref="M375">
    <cfRule type="expression" dxfId="153" priority="154" stopIfTrue="1">
      <formula>希望&lt;&gt;0</formula>
    </cfRule>
  </conditionalFormatting>
  <conditionalFormatting sqref="M376">
    <cfRule type="expression" dxfId="152" priority="153" stopIfTrue="1">
      <formula>希望&lt;&gt;0</formula>
    </cfRule>
  </conditionalFormatting>
  <conditionalFormatting sqref="M377">
    <cfRule type="expression" dxfId="151" priority="152" stopIfTrue="1">
      <formula>希望&lt;&gt;0</formula>
    </cfRule>
  </conditionalFormatting>
  <conditionalFormatting sqref="M378">
    <cfRule type="expression" dxfId="150" priority="151" stopIfTrue="1">
      <formula>希望&lt;&gt;0</formula>
    </cfRule>
  </conditionalFormatting>
  <conditionalFormatting sqref="M379">
    <cfRule type="expression" dxfId="149" priority="150" stopIfTrue="1">
      <formula>希望&lt;&gt;0</formula>
    </cfRule>
  </conditionalFormatting>
  <conditionalFormatting sqref="M380">
    <cfRule type="expression" dxfId="148" priority="149" stopIfTrue="1">
      <formula>希望&lt;&gt;0</formula>
    </cfRule>
  </conditionalFormatting>
  <conditionalFormatting sqref="M381">
    <cfRule type="expression" dxfId="147" priority="148" stopIfTrue="1">
      <formula>希望&lt;&gt;0</formula>
    </cfRule>
  </conditionalFormatting>
  <conditionalFormatting sqref="M382">
    <cfRule type="expression" dxfId="146" priority="147" stopIfTrue="1">
      <formula>希望&lt;&gt;0</formula>
    </cfRule>
  </conditionalFormatting>
  <conditionalFormatting sqref="M383">
    <cfRule type="expression" dxfId="145" priority="146" stopIfTrue="1">
      <formula>希望&lt;&gt;0</formula>
    </cfRule>
  </conditionalFormatting>
  <conditionalFormatting sqref="M384">
    <cfRule type="expression" dxfId="144" priority="145" stopIfTrue="1">
      <formula>希望&lt;&gt;0</formula>
    </cfRule>
  </conditionalFormatting>
  <conditionalFormatting sqref="M385">
    <cfRule type="expression" dxfId="143" priority="144" stopIfTrue="1">
      <formula>希望&lt;&gt;0</formula>
    </cfRule>
  </conditionalFormatting>
  <conditionalFormatting sqref="M386">
    <cfRule type="expression" dxfId="142" priority="143" stopIfTrue="1">
      <formula>希望&lt;&gt;0</formula>
    </cfRule>
  </conditionalFormatting>
  <conditionalFormatting sqref="M387">
    <cfRule type="expression" dxfId="141" priority="142" stopIfTrue="1">
      <formula>希望&lt;&gt;0</formula>
    </cfRule>
  </conditionalFormatting>
  <conditionalFormatting sqref="M388">
    <cfRule type="expression" dxfId="140" priority="141" stopIfTrue="1">
      <formula>希望&lt;&gt;0</formula>
    </cfRule>
  </conditionalFormatting>
  <conditionalFormatting sqref="M389">
    <cfRule type="expression" dxfId="139" priority="140" stopIfTrue="1">
      <formula>希望&lt;&gt;0</formula>
    </cfRule>
  </conditionalFormatting>
  <conditionalFormatting sqref="M390">
    <cfRule type="expression" dxfId="138" priority="139" stopIfTrue="1">
      <formula>希望&lt;&gt;0</formula>
    </cfRule>
  </conditionalFormatting>
  <conditionalFormatting sqref="M391">
    <cfRule type="expression" dxfId="137" priority="138" stopIfTrue="1">
      <formula>希望&lt;&gt;0</formula>
    </cfRule>
  </conditionalFormatting>
  <conditionalFormatting sqref="M392">
    <cfRule type="expression" dxfId="136" priority="137" stopIfTrue="1">
      <formula>希望&lt;&gt;0</formula>
    </cfRule>
  </conditionalFormatting>
  <conditionalFormatting sqref="M393">
    <cfRule type="expression" dxfId="135" priority="136" stopIfTrue="1">
      <formula>希望&lt;&gt;0</formula>
    </cfRule>
  </conditionalFormatting>
  <conditionalFormatting sqref="M394">
    <cfRule type="expression" dxfId="134" priority="135" stopIfTrue="1">
      <formula>希望&lt;&gt;0</formula>
    </cfRule>
  </conditionalFormatting>
  <conditionalFormatting sqref="M395">
    <cfRule type="expression" dxfId="133" priority="134" stopIfTrue="1">
      <formula>希望&lt;&gt;0</formula>
    </cfRule>
  </conditionalFormatting>
  <conditionalFormatting sqref="M396">
    <cfRule type="expression" dxfId="132" priority="133" stopIfTrue="1">
      <formula>希望&lt;&gt;0</formula>
    </cfRule>
  </conditionalFormatting>
  <conditionalFormatting sqref="M397">
    <cfRule type="expression" dxfId="131" priority="132" stopIfTrue="1">
      <formula>希望&lt;&gt;0</formula>
    </cfRule>
  </conditionalFormatting>
  <conditionalFormatting sqref="M398">
    <cfRule type="expression" dxfId="130" priority="131" stopIfTrue="1">
      <formula>希望&lt;&gt;0</formula>
    </cfRule>
  </conditionalFormatting>
  <conditionalFormatting sqref="M399">
    <cfRule type="expression" dxfId="129" priority="130" stopIfTrue="1">
      <formula>希望&lt;&gt;0</formula>
    </cfRule>
  </conditionalFormatting>
  <conditionalFormatting sqref="M400">
    <cfRule type="expression" dxfId="128" priority="129" stopIfTrue="1">
      <formula>希望&lt;&gt;0</formula>
    </cfRule>
  </conditionalFormatting>
  <conditionalFormatting sqref="M401">
    <cfRule type="expression" dxfId="127" priority="128" stopIfTrue="1">
      <formula>希望&lt;&gt;0</formula>
    </cfRule>
  </conditionalFormatting>
  <conditionalFormatting sqref="M402">
    <cfRule type="expression" dxfId="126" priority="127" stopIfTrue="1">
      <formula>希望&lt;&gt;0</formula>
    </cfRule>
  </conditionalFormatting>
  <conditionalFormatting sqref="M403">
    <cfRule type="expression" dxfId="125" priority="126" stopIfTrue="1">
      <formula>希望&lt;&gt;0</formula>
    </cfRule>
  </conditionalFormatting>
  <conditionalFormatting sqref="M404">
    <cfRule type="expression" dxfId="124" priority="125" stopIfTrue="1">
      <formula>希望&lt;&gt;0</formula>
    </cfRule>
  </conditionalFormatting>
  <conditionalFormatting sqref="M405">
    <cfRule type="expression" dxfId="123" priority="124" stopIfTrue="1">
      <formula>希望&lt;&gt;0</formula>
    </cfRule>
  </conditionalFormatting>
  <conditionalFormatting sqref="M406">
    <cfRule type="expression" dxfId="122" priority="123" stopIfTrue="1">
      <formula>希望&lt;&gt;0</formula>
    </cfRule>
  </conditionalFormatting>
  <conditionalFormatting sqref="M407">
    <cfRule type="expression" dxfId="121" priority="122" stopIfTrue="1">
      <formula>希望&lt;&gt;0</formula>
    </cfRule>
  </conditionalFormatting>
  <conditionalFormatting sqref="M408">
    <cfRule type="expression" dxfId="120" priority="121" stopIfTrue="1">
      <formula>希望&lt;&gt;0</formula>
    </cfRule>
  </conditionalFormatting>
  <conditionalFormatting sqref="M409">
    <cfRule type="expression" dxfId="119" priority="120" stopIfTrue="1">
      <formula>希望&lt;&gt;0</formula>
    </cfRule>
  </conditionalFormatting>
  <conditionalFormatting sqref="M410">
    <cfRule type="expression" dxfId="118" priority="119" stopIfTrue="1">
      <formula>希望&lt;&gt;0</formula>
    </cfRule>
  </conditionalFormatting>
  <conditionalFormatting sqref="M411">
    <cfRule type="expression" dxfId="117" priority="118" stopIfTrue="1">
      <formula>希望&lt;&gt;0</formula>
    </cfRule>
  </conditionalFormatting>
  <conditionalFormatting sqref="M412">
    <cfRule type="expression" dxfId="116" priority="117" stopIfTrue="1">
      <formula>希望&lt;&gt;0</formula>
    </cfRule>
  </conditionalFormatting>
  <conditionalFormatting sqref="M413">
    <cfRule type="expression" dxfId="115" priority="116" stopIfTrue="1">
      <formula>希望&lt;&gt;0</formula>
    </cfRule>
  </conditionalFormatting>
  <conditionalFormatting sqref="M414">
    <cfRule type="expression" dxfId="114" priority="115" stopIfTrue="1">
      <formula>希望&lt;&gt;0</formula>
    </cfRule>
  </conditionalFormatting>
  <conditionalFormatting sqref="M415">
    <cfRule type="expression" dxfId="113" priority="114" stopIfTrue="1">
      <formula>希望&lt;&gt;0</formula>
    </cfRule>
  </conditionalFormatting>
  <conditionalFormatting sqref="M416">
    <cfRule type="expression" dxfId="112" priority="113" stopIfTrue="1">
      <formula>希望&lt;&gt;0</formula>
    </cfRule>
  </conditionalFormatting>
  <conditionalFormatting sqref="M417">
    <cfRule type="expression" dxfId="111" priority="112" stopIfTrue="1">
      <formula>希望&lt;&gt;0</formula>
    </cfRule>
  </conditionalFormatting>
  <conditionalFormatting sqref="M418">
    <cfRule type="expression" dxfId="110" priority="111" stopIfTrue="1">
      <formula>希望&lt;&gt;0</formula>
    </cfRule>
  </conditionalFormatting>
  <conditionalFormatting sqref="M419">
    <cfRule type="expression" dxfId="109" priority="110" stopIfTrue="1">
      <formula>希望&lt;&gt;0</formula>
    </cfRule>
  </conditionalFormatting>
  <conditionalFormatting sqref="M420">
    <cfRule type="expression" dxfId="108" priority="109" stopIfTrue="1">
      <formula>希望&lt;&gt;0</formula>
    </cfRule>
  </conditionalFormatting>
  <conditionalFormatting sqref="M421">
    <cfRule type="expression" dxfId="107" priority="108" stopIfTrue="1">
      <formula>希望&lt;&gt;0</formula>
    </cfRule>
  </conditionalFormatting>
  <conditionalFormatting sqref="M422">
    <cfRule type="expression" dxfId="106" priority="107" stopIfTrue="1">
      <formula>希望&lt;&gt;0</formula>
    </cfRule>
  </conditionalFormatting>
  <conditionalFormatting sqref="M423">
    <cfRule type="expression" dxfId="105" priority="106" stopIfTrue="1">
      <formula>希望&lt;&gt;0</formula>
    </cfRule>
  </conditionalFormatting>
  <conditionalFormatting sqref="M424">
    <cfRule type="expression" dxfId="104" priority="105" stopIfTrue="1">
      <formula>希望&lt;&gt;0</formula>
    </cfRule>
  </conditionalFormatting>
  <conditionalFormatting sqref="M425">
    <cfRule type="expression" dxfId="103" priority="104" stopIfTrue="1">
      <formula>希望&lt;&gt;0</formula>
    </cfRule>
  </conditionalFormatting>
  <conditionalFormatting sqref="M426">
    <cfRule type="expression" dxfId="102" priority="103" stopIfTrue="1">
      <formula>希望&lt;&gt;0</formula>
    </cfRule>
  </conditionalFormatting>
  <conditionalFormatting sqref="M427">
    <cfRule type="expression" dxfId="101" priority="102" stopIfTrue="1">
      <formula>希望&lt;&gt;0</formula>
    </cfRule>
  </conditionalFormatting>
  <conditionalFormatting sqref="M428">
    <cfRule type="expression" dxfId="100" priority="101" stopIfTrue="1">
      <formula>希望&lt;&gt;0</formula>
    </cfRule>
  </conditionalFormatting>
  <conditionalFormatting sqref="M429">
    <cfRule type="expression" dxfId="99" priority="100" stopIfTrue="1">
      <formula>希望&lt;&gt;0</formula>
    </cfRule>
  </conditionalFormatting>
  <conditionalFormatting sqref="M430">
    <cfRule type="expression" dxfId="98" priority="99" stopIfTrue="1">
      <formula>希望&lt;&gt;0</formula>
    </cfRule>
  </conditionalFormatting>
  <conditionalFormatting sqref="M431">
    <cfRule type="expression" dxfId="97" priority="98" stopIfTrue="1">
      <formula>希望&lt;&gt;0</formula>
    </cfRule>
  </conditionalFormatting>
  <conditionalFormatting sqref="M432">
    <cfRule type="expression" dxfId="96" priority="97" stopIfTrue="1">
      <formula>希望&lt;&gt;0</formula>
    </cfRule>
  </conditionalFormatting>
  <conditionalFormatting sqref="M433">
    <cfRule type="expression" dxfId="95" priority="96" stopIfTrue="1">
      <formula>希望&lt;&gt;0</formula>
    </cfRule>
  </conditionalFormatting>
  <conditionalFormatting sqref="M434">
    <cfRule type="expression" dxfId="94" priority="95" stopIfTrue="1">
      <formula>希望&lt;&gt;0</formula>
    </cfRule>
  </conditionalFormatting>
  <conditionalFormatting sqref="M435">
    <cfRule type="expression" dxfId="93" priority="94" stopIfTrue="1">
      <formula>希望&lt;&gt;0</formula>
    </cfRule>
  </conditionalFormatting>
  <conditionalFormatting sqref="M436">
    <cfRule type="expression" dxfId="92" priority="93" stopIfTrue="1">
      <formula>希望&lt;&gt;0</formula>
    </cfRule>
  </conditionalFormatting>
  <conditionalFormatting sqref="M437">
    <cfRule type="expression" dxfId="91" priority="92" stopIfTrue="1">
      <formula>希望&lt;&gt;0</formula>
    </cfRule>
  </conditionalFormatting>
  <conditionalFormatting sqref="M438">
    <cfRule type="expression" dxfId="90" priority="91" stopIfTrue="1">
      <formula>希望&lt;&gt;0</formula>
    </cfRule>
  </conditionalFormatting>
  <conditionalFormatting sqref="M439">
    <cfRule type="expression" dxfId="89" priority="90" stopIfTrue="1">
      <formula>希望&lt;&gt;0</formula>
    </cfRule>
  </conditionalFormatting>
  <conditionalFormatting sqref="M440">
    <cfRule type="expression" dxfId="88" priority="89" stopIfTrue="1">
      <formula>希望&lt;&gt;0</formula>
    </cfRule>
  </conditionalFormatting>
  <conditionalFormatting sqref="M441">
    <cfRule type="expression" dxfId="87" priority="88" stopIfTrue="1">
      <formula>希望&lt;&gt;0</formula>
    </cfRule>
  </conditionalFormatting>
  <conditionalFormatting sqref="Y210">
    <cfRule type="expression" dxfId="86" priority="87" stopIfTrue="1">
      <formula>希望&lt;&gt;0</formula>
    </cfRule>
  </conditionalFormatting>
  <conditionalFormatting sqref="Y211">
    <cfRule type="expression" dxfId="85" priority="86" stopIfTrue="1">
      <formula>希望&lt;&gt;0</formula>
    </cfRule>
  </conditionalFormatting>
  <conditionalFormatting sqref="Y212">
    <cfRule type="expression" dxfId="84" priority="85" stopIfTrue="1">
      <formula>希望&lt;&gt;0</formula>
    </cfRule>
  </conditionalFormatting>
  <conditionalFormatting sqref="Y213">
    <cfRule type="expression" dxfId="83" priority="84" stopIfTrue="1">
      <formula>希望&lt;&gt;0</formula>
    </cfRule>
  </conditionalFormatting>
  <conditionalFormatting sqref="Y214">
    <cfRule type="expression" dxfId="82" priority="83" stopIfTrue="1">
      <formula>希望&lt;&gt;0</formula>
    </cfRule>
  </conditionalFormatting>
  <conditionalFormatting sqref="Y215">
    <cfRule type="expression" dxfId="81" priority="82" stopIfTrue="1">
      <formula>希望&lt;&gt;0</formula>
    </cfRule>
  </conditionalFormatting>
  <conditionalFormatting sqref="Y216">
    <cfRule type="expression" dxfId="80" priority="81" stopIfTrue="1">
      <formula>希望&lt;&gt;0</formula>
    </cfRule>
  </conditionalFormatting>
  <conditionalFormatting sqref="Y217">
    <cfRule type="expression" dxfId="79" priority="80" stopIfTrue="1">
      <formula>希望&lt;&gt;0</formula>
    </cfRule>
  </conditionalFormatting>
  <conditionalFormatting sqref="Y218">
    <cfRule type="expression" dxfId="78" priority="79" stopIfTrue="1">
      <formula>希望&lt;&gt;0</formula>
    </cfRule>
  </conditionalFormatting>
  <conditionalFormatting sqref="Y219">
    <cfRule type="expression" dxfId="77" priority="78" stopIfTrue="1">
      <formula>希望&lt;&gt;0</formula>
    </cfRule>
  </conditionalFormatting>
  <conditionalFormatting sqref="Y220">
    <cfRule type="expression" dxfId="76" priority="77" stopIfTrue="1">
      <formula>希望&lt;&gt;0</formula>
    </cfRule>
  </conditionalFormatting>
  <conditionalFormatting sqref="Y221">
    <cfRule type="expression" dxfId="75" priority="76" stopIfTrue="1">
      <formula>希望&lt;&gt;0</formula>
    </cfRule>
  </conditionalFormatting>
  <conditionalFormatting sqref="Y222">
    <cfRule type="expression" dxfId="74" priority="75" stopIfTrue="1">
      <formula>希望&lt;&gt;0</formula>
    </cfRule>
  </conditionalFormatting>
  <conditionalFormatting sqref="Y223">
    <cfRule type="expression" dxfId="73" priority="74" stopIfTrue="1">
      <formula>希望&lt;&gt;0</formula>
    </cfRule>
  </conditionalFormatting>
  <conditionalFormatting sqref="Y224">
    <cfRule type="expression" dxfId="72" priority="73" stopIfTrue="1">
      <formula>希望&lt;&gt;0</formula>
    </cfRule>
  </conditionalFormatting>
  <conditionalFormatting sqref="Y225">
    <cfRule type="expression" dxfId="71" priority="72" stopIfTrue="1">
      <formula>希望&lt;&gt;0</formula>
    </cfRule>
  </conditionalFormatting>
  <conditionalFormatting sqref="Y226">
    <cfRule type="expression" dxfId="70" priority="71" stopIfTrue="1">
      <formula>希望&lt;&gt;0</formula>
    </cfRule>
  </conditionalFormatting>
  <conditionalFormatting sqref="Y227">
    <cfRule type="expression" dxfId="69" priority="70" stopIfTrue="1">
      <formula>希望&lt;&gt;0</formula>
    </cfRule>
  </conditionalFormatting>
  <conditionalFormatting sqref="Y228">
    <cfRule type="expression" dxfId="68" priority="69" stopIfTrue="1">
      <formula>希望&lt;&gt;0</formula>
    </cfRule>
  </conditionalFormatting>
  <conditionalFormatting sqref="Y229">
    <cfRule type="expression" dxfId="67" priority="68" stopIfTrue="1">
      <formula>希望&lt;&gt;0</formula>
    </cfRule>
  </conditionalFormatting>
  <conditionalFormatting sqref="Y230">
    <cfRule type="expression" dxfId="66" priority="67" stopIfTrue="1">
      <formula>希望&lt;&gt;0</formula>
    </cfRule>
  </conditionalFormatting>
  <conditionalFormatting sqref="Y231">
    <cfRule type="expression" dxfId="65" priority="66" stopIfTrue="1">
      <formula>希望&lt;&gt;0</formula>
    </cfRule>
  </conditionalFormatting>
  <conditionalFormatting sqref="Y232">
    <cfRule type="expression" dxfId="64" priority="65" stopIfTrue="1">
      <formula>希望&lt;&gt;0</formula>
    </cfRule>
  </conditionalFormatting>
  <conditionalFormatting sqref="Y233">
    <cfRule type="expression" dxfId="63" priority="64" stopIfTrue="1">
      <formula>希望&lt;&gt;0</formula>
    </cfRule>
  </conditionalFormatting>
  <conditionalFormatting sqref="Y234">
    <cfRule type="expression" dxfId="62" priority="63" stopIfTrue="1">
      <formula>希望&lt;&gt;0</formula>
    </cfRule>
  </conditionalFormatting>
  <conditionalFormatting sqref="Y235">
    <cfRule type="expression" dxfId="61" priority="62" stopIfTrue="1">
      <formula>希望&lt;&gt;0</formula>
    </cfRule>
  </conditionalFormatting>
  <conditionalFormatting sqref="Y236">
    <cfRule type="expression" dxfId="60" priority="61" stopIfTrue="1">
      <formula>希望&lt;&gt;0</formula>
    </cfRule>
  </conditionalFormatting>
  <conditionalFormatting sqref="Y237">
    <cfRule type="expression" dxfId="59" priority="60" stopIfTrue="1">
      <formula>希望&lt;&gt;0</formula>
    </cfRule>
  </conditionalFormatting>
  <conditionalFormatting sqref="Y238">
    <cfRule type="expression" dxfId="58" priority="59" stopIfTrue="1">
      <formula>希望&lt;&gt;0</formula>
    </cfRule>
  </conditionalFormatting>
  <conditionalFormatting sqref="Y239">
    <cfRule type="expression" dxfId="57" priority="58" stopIfTrue="1">
      <formula>希望&lt;&gt;0</formula>
    </cfRule>
  </conditionalFormatting>
  <conditionalFormatting sqref="Y240">
    <cfRule type="expression" dxfId="56" priority="57" stopIfTrue="1">
      <formula>希望&lt;&gt;0</formula>
    </cfRule>
  </conditionalFormatting>
  <conditionalFormatting sqref="Y241">
    <cfRule type="expression" dxfId="55" priority="56" stopIfTrue="1">
      <formula>希望&lt;&gt;0</formula>
    </cfRule>
  </conditionalFormatting>
  <conditionalFormatting sqref="Y242">
    <cfRule type="expression" dxfId="54" priority="55" stopIfTrue="1">
      <formula>希望&lt;&gt;0</formula>
    </cfRule>
  </conditionalFormatting>
  <conditionalFormatting sqref="Y243">
    <cfRule type="expression" dxfId="53" priority="54" stopIfTrue="1">
      <formula>希望&lt;&gt;0</formula>
    </cfRule>
  </conditionalFormatting>
  <conditionalFormatting sqref="Y244">
    <cfRule type="expression" dxfId="52" priority="53" stopIfTrue="1">
      <formula>希望&lt;&gt;0</formula>
    </cfRule>
  </conditionalFormatting>
  <conditionalFormatting sqref="Y245">
    <cfRule type="expression" dxfId="51" priority="52" stopIfTrue="1">
      <formula>希望&lt;&gt;0</formula>
    </cfRule>
  </conditionalFormatting>
  <conditionalFormatting sqref="Y246">
    <cfRule type="expression" dxfId="50" priority="51" stopIfTrue="1">
      <formula>希望&lt;&gt;0</formula>
    </cfRule>
  </conditionalFormatting>
  <conditionalFormatting sqref="Y247">
    <cfRule type="expression" dxfId="49" priority="50" stopIfTrue="1">
      <formula>希望&lt;&gt;0</formula>
    </cfRule>
  </conditionalFormatting>
  <conditionalFormatting sqref="Y248">
    <cfRule type="expression" dxfId="48" priority="49" stopIfTrue="1">
      <formula>希望&lt;&gt;0</formula>
    </cfRule>
  </conditionalFormatting>
  <conditionalFormatting sqref="Y249">
    <cfRule type="expression" dxfId="47" priority="48" stopIfTrue="1">
      <formula>希望&lt;&gt;0</formula>
    </cfRule>
  </conditionalFormatting>
  <conditionalFormatting sqref="Y250">
    <cfRule type="expression" dxfId="46" priority="47" stopIfTrue="1">
      <formula>希望&lt;&gt;0</formula>
    </cfRule>
  </conditionalFormatting>
  <conditionalFormatting sqref="Y251">
    <cfRule type="expression" dxfId="45" priority="46" stopIfTrue="1">
      <formula>希望&lt;&gt;0</formula>
    </cfRule>
  </conditionalFormatting>
  <conditionalFormatting sqref="Y252">
    <cfRule type="expression" dxfId="44" priority="45" stopIfTrue="1">
      <formula>希望&lt;&gt;0</formula>
    </cfRule>
  </conditionalFormatting>
  <conditionalFormatting sqref="Y253">
    <cfRule type="expression" dxfId="43" priority="44" stopIfTrue="1">
      <formula>希望&lt;&gt;0</formula>
    </cfRule>
  </conditionalFormatting>
  <conditionalFormatting sqref="Y254">
    <cfRule type="expression" dxfId="42" priority="43" stopIfTrue="1">
      <formula>希望&lt;&gt;0</formula>
    </cfRule>
  </conditionalFormatting>
  <conditionalFormatting sqref="Y255">
    <cfRule type="expression" dxfId="41" priority="42" stopIfTrue="1">
      <formula>希望&lt;&gt;0</formula>
    </cfRule>
  </conditionalFormatting>
  <conditionalFormatting sqref="Y256">
    <cfRule type="expression" dxfId="40" priority="41" stopIfTrue="1">
      <formula>希望&lt;&gt;0</formula>
    </cfRule>
  </conditionalFormatting>
  <conditionalFormatting sqref="Y257">
    <cfRule type="expression" dxfId="39" priority="40" stopIfTrue="1">
      <formula>希望&lt;&gt;0</formula>
    </cfRule>
  </conditionalFormatting>
  <conditionalFormatting sqref="Y258">
    <cfRule type="expression" dxfId="38" priority="39" stopIfTrue="1">
      <formula>希望&lt;&gt;0</formula>
    </cfRule>
  </conditionalFormatting>
  <conditionalFormatting sqref="Y259">
    <cfRule type="expression" dxfId="37" priority="38" stopIfTrue="1">
      <formula>希望&lt;&gt;0</formula>
    </cfRule>
  </conditionalFormatting>
  <conditionalFormatting sqref="Y260">
    <cfRule type="expression" dxfId="36" priority="37" stopIfTrue="1">
      <formula>希望&lt;&gt;0</formula>
    </cfRule>
  </conditionalFormatting>
  <conditionalFormatting sqref="Y261">
    <cfRule type="expression" dxfId="35" priority="36" stopIfTrue="1">
      <formula>希望&lt;&gt;0</formula>
    </cfRule>
  </conditionalFormatting>
  <conditionalFormatting sqref="Y262">
    <cfRule type="expression" dxfId="34" priority="35" stopIfTrue="1">
      <formula>希望&lt;&gt;0</formula>
    </cfRule>
  </conditionalFormatting>
  <conditionalFormatting sqref="Y263">
    <cfRule type="expression" dxfId="33" priority="34" stopIfTrue="1">
      <formula>希望&lt;&gt;0</formula>
    </cfRule>
  </conditionalFormatting>
  <conditionalFormatting sqref="Y264">
    <cfRule type="expression" dxfId="32" priority="33" stopIfTrue="1">
      <formula>希望&lt;&gt;0</formula>
    </cfRule>
  </conditionalFormatting>
  <conditionalFormatting sqref="Y265">
    <cfRule type="expression" dxfId="31" priority="32" stopIfTrue="1">
      <formula>希望&lt;&gt;0</formula>
    </cfRule>
  </conditionalFormatting>
  <conditionalFormatting sqref="Y266">
    <cfRule type="expression" dxfId="30" priority="31" stopIfTrue="1">
      <formula>希望&lt;&gt;0</formula>
    </cfRule>
  </conditionalFormatting>
  <conditionalFormatting sqref="Y267">
    <cfRule type="expression" dxfId="29" priority="30" stopIfTrue="1">
      <formula>希望&lt;&gt;0</formula>
    </cfRule>
  </conditionalFormatting>
  <conditionalFormatting sqref="Y268">
    <cfRule type="expression" dxfId="28" priority="29" stopIfTrue="1">
      <formula>希望&lt;&gt;0</formula>
    </cfRule>
  </conditionalFormatting>
  <conditionalFormatting sqref="Y269">
    <cfRule type="expression" dxfId="27" priority="28" stopIfTrue="1">
      <formula>希望&lt;&gt;0</formula>
    </cfRule>
  </conditionalFormatting>
  <conditionalFormatting sqref="Y270">
    <cfRule type="expression" dxfId="26" priority="27" stopIfTrue="1">
      <formula>希望&lt;&gt;0</formula>
    </cfRule>
  </conditionalFormatting>
  <conditionalFormatting sqref="Y271">
    <cfRule type="expression" dxfId="25" priority="26" stopIfTrue="1">
      <formula>希望&lt;&gt;0</formula>
    </cfRule>
  </conditionalFormatting>
  <conditionalFormatting sqref="Y272">
    <cfRule type="expression" dxfId="24" priority="25" stopIfTrue="1">
      <formula>希望&lt;&gt;0</formula>
    </cfRule>
  </conditionalFormatting>
  <conditionalFormatting sqref="Y273">
    <cfRule type="expression" dxfId="23" priority="24" stopIfTrue="1">
      <formula>希望&lt;&gt;0</formula>
    </cfRule>
  </conditionalFormatting>
  <conditionalFormatting sqref="Y274">
    <cfRule type="expression" dxfId="22" priority="23" stopIfTrue="1">
      <formula>希望&lt;&gt;0</formula>
    </cfRule>
  </conditionalFormatting>
  <conditionalFormatting sqref="Y275">
    <cfRule type="expression" dxfId="21" priority="22" stopIfTrue="1">
      <formula>希望&lt;&gt;0</formula>
    </cfRule>
  </conditionalFormatting>
  <conditionalFormatting sqref="Y276">
    <cfRule type="expression" dxfId="20" priority="21" stopIfTrue="1">
      <formula>希望&lt;&gt;0</formula>
    </cfRule>
  </conditionalFormatting>
  <conditionalFormatting sqref="Y277">
    <cfRule type="expression" dxfId="19" priority="20" stopIfTrue="1">
      <formula>希望&lt;&gt;0</formula>
    </cfRule>
  </conditionalFormatting>
  <conditionalFormatting sqref="Y278">
    <cfRule type="expression" dxfId="18" priority="19" stopIfTrue="1">
      <formula>希望&lt;&gt;0</formula>
    </cfRule>
  </conditionalFormatting>
  <conditionalFormatting sqref="Y279">
    <cfRule type="expression" dxfId="17" priority="18" stopIfTrue="1">
      <formula>希望&lt;&gt;0</formula>
    </cfRule>
  </conditionalFormatting>
  <conditionalFormatting sqref="Y280">
    <cfRule type="expression" dxfId="16" priority="17" stopIfTrue="1">
      <formula>希望&lt;&gt;0</formula>
    </cfRule>
  </conditionalFormatting>
  <conditionalFormatting sqref="Y281">
    <cfRule type="expression" dxfId="15" priority="16" stopIfTrue="1">
      <formula>希望&lt;&gt;0</formula>
    </cfRule>
  </conditionalFormatting>
  <conditionalFormatting sqref="Y282">
    <cfRule type="expression" dxfId="14" priority="15" stopIfTrue="1">
      <formula>希望&lt;&gt;0</formula>
    </cfRule>
  </conditionalFormatting>
  <conditionalFormatting sqref="Y283">
    <cfRule type="expression" dxfId="13" priority="14" stopIfTrue="1">
      <formula>希望&lt;&gt;0</formula>
    </cfRule>
  </conditionalFormatting>
  <conditionalFormatting sqref="Y284">
    <cfRule type="expression" dxfId="12" priority="13" stopIfTrue="1">
      <formula>希望&lt;&gt;0</formula>
    </cfRule>
  </conditionalFormatting>
  <conditionalFormatting sqref="Y285">
    <cfRule type="expression" dxfId="11" priority="12" stopIfTrue="1">
      <formula>希望&lt;&gt;0</formula>
    </cfRule>
  </conditionalFormatting>
  <conditionalFormatting sqref="Y286">
    <cfRule type="expression" dxfId="10" priority="11" stopIfTrue="1">
      <formula>希望&lt;&gt;0</formula>
    </cfRule>
  </conditionalFormatting>
  <conditionalFormatting sqref="Y287">
    <cfRule type="expression" dxfId="9" priority="10" stopIfTrue="1">
      <formula>希望&lt;&gt;0</formula>
    </cfRule>
  </conditionalFormatting>
  <conditionalFormatting sqref="Y288">
    <cfRule type="expression" dxfId="8" priority="9" stopIfTrue="1">
      <formula>希望&lt;&gt;0</formula>
    </cfRule>
  </conditionalFormatting>
  <conditionalFormatting sqref="Y289">
    <cfRule type="expression" dxfId="7" priority="8" stopIfTrue="1">
      <formula>希望&lt;&gt;0</formula>
    </cfRule>
  </conditionalFormatting>
  <conditionalFormatting sqref="Y290">
    <cfRule type="expression" dxfId="6" priority="7" stopIfTrue="1">
      <formula>希望&lt;&gt;0</formula>
    </cfRule>
  </conditionalFormatting>
  <conditionalFormatting sqref="Y291">
    <cfRule type="expression" dxfId="5" priority="6" stopIfTrue="1">
      <formula>希望&lt;&gt;0</formula>
    </cfRule>
  </conditionalFormatting>
  <conditionalFormatting sqref="Y292">
    <cfRule type="expression" dxfId="4" priority="5" stopIfTrue="1">
      <formula>希望&lt;&gt;0</formula>
    </cfRule>
  </conditionalFormatting>
  <conditionalFormatting sqref="Y293">
    <cfRule type="expression" dxfId="3" priority="4" stopIfTrue="1">
      <formula>希望&lt;&gt;0</formula>
    </cfRule>
  </conditionalFormatting>
  <conditionalFormatting sqref="Y294">
    <cfRule type="expression" dxfId="2" priority="3" stopIfTrue="1">
      <formula>希望&lt;&gt;0</formula>
    </cfRule>
  </conditionalFormatting>
  <conditionalFormatting sqref="Y295">
    <cfRule type="expression" dxfId="1" priority="2" stopIfTrue="1">
      <formula>希望&lt;&gt;0</formula>
    </cfRule>
  </conditionalFormatting>
  <conditionalFormatting sqref="E444:Y444">
    <cfRule type="expression" dxfId="0" priority="1" stopIfTrue="1">
      <formula>$A444&lt;&gt;0</formula>
    </cfRule>
  </conditionalFormatting>
  <dataValidations count="397">
    <dataValidation type="whole" imeMode="halfAlpha" allowBlank="1" showInputMessage="1" showErrorMessage="1" error="7桁の数字を入力してください" sqref="I20:M20" xr:uid="{FD58CD23-A8B9-4D4A-BE52-3A1DA61EE937}">
      <formula1>0</formula1>
      <formula2>9999999</formula2>
    </dataValidation>
    <dataValidation errorStyle="warning" imeMode="hiragana" allowBlank="1" showInputMessage="1" showErrorMessage="1" sqref="I22:Y22" xr:uid="{E603BE5A-8A3F-4F22-BC46-71222A8AF370}"/>
    <dataValidation errorStyle="warning" imeMode="fullKatakana" allowBlank="1" showInputMessage="1" showErrorMessage="1" sqref="I24:Y24" xr:uid="{BE1F983D-D02F-409E-B46C-4A68A2868044}"/>
    <dataValidation errorStyle="warning" imeMode="hiragana" allowBlank="1" showInputMessage="1" showErrorMessage="1" sqref="I26:Y26" xr:uid="{20BEF7FE-0F59-4F5D-B1C1-F645CD739E72}"/>
    <dataValidation errorStyle="warning" imeMode="hiragana" allowBlank="1" showInputMessage="1" showErrorMessage="1" sqref="I28:Y28" xr:uid="{06B61390-2738-49C9-8D23-5B5FD771918D}"/>
    <dataValidation errorStyle="warning" imeMode="fullKatakana" allowBlank="1" showInputMessage="1" showErrorMessage="1" sqref="I30:Y30" xr:uid="{8BD9A601-E9FB-462A-8BFF-C2868BD319E3}"/>
    <dataValidation errorStyle="warning" imeMode="hiragana" allowBlank="1" showInputMessage="1" showErrorMessage="1" sqref="I32:Y32" xr:uid="{AA17E2A5-37BA-4EB7-92E9-7773E5AD9B34}"/>
    <dataValidation errorStyle="warning" imeMode="halfAlpha" allowBlank="1" showInputMessage="1" showErrorMessage="1" sqref="I34:M34" xr:uid="{47630A60-6C3A-49FE-8861-0AE038EDE0C2}"/>
    <dataValidation errorStyle="warning" imeMode="halfAlpha" allowBlank="1" showInputMessage="1" showErrorMessage="1" sqref="I36:M36" xr:uid="{256199E6-61FF-4429-9A1F-4D5CF617274C}"/>
    <dataValidation errorStyle="warning" imeMode="halfAlpha" allowBlank="1" showInputMessage="1" showErrorMessage="1" sqref="I38:Y38" xr:uid="{4048BCCB-566F-4E17-92D5-03570A3D660D}"/>
    <dataValidation type="list" imeMode="halfAlpha" allowBlank="1" showInputMessage="1" showErrorMessage="1" error="リストから選択してください" sqref="I40:M40" xr:uid="{1AE1402E-B0E1-4360-A4D6-E9DC4E60E892}">
      <formula1>"一致する,一致しない"</formula1>
    </dataValidation>
    <dataValidation type="list" imeMode="halfAlpha" allowBlank="1" showInputMessage="1" showErrorMessage="1" error="リストから選択してください" sqref="I63:M63" xr:uid="{CA466BBB-BE58-4B14-BAAC-1C672F65BF58}">
      <formula1>"しない,する"</formula1>
    </dataValidation>
    <dataValidation type="whole" imeMode="halfAlpha" allowBlank="1" showInputMessage="1" showErrorMessage="1" error="7桁の数字を入力してください" sqref="I69:M69" xr:uid="{B84E3CAB-48B7-4476-99DC-D60D366301AE}">
      <formula1>0</formula1>
      <formula2>9999999</formula2>
    </dataValidation>
    <dataValidation errorStyle="warning" imeMode="hiragana" allowBlank="1" showInputMessage="1" showErrorMessage="1" sqref="I71:Y71" xr:uid="{7BC16E3C-5ACF-4B40-BAF1-D95553758C48}"/>
    <dataValidation errorStyle="warning" imeMode="fullKatakana" allowBlank="1" showInputMessage="1" showErrorMessage="1" sqref="I73:Y73" xr:uid="{36515010-3C3C-40D0-8738-29260542B4E6}"/>
    <dataValidation errorStyle="warning" imeMode="hiragana" allowBlank="1" showInputMessage="1" showErrorMessage="1" sqref="I75:Y75" xr:uid="{44F67494-C477-4D71-AB8C-34AFA2775F34}"/>
    <dataValidation errorStyle="warning" imeMode="hiragana" allowBlank="1" showInputMessage="1" showErrorMessage="1" sqref="I77:Y77" xr:uid="{65408C47-4A5F-430F-A77B-08519FA23181}"/>
    <dataValidation errorStyle="warning" imeMode="fullKatakana" allowBlank="1" showInputMessage="1" showErrorMessage="1" sqref="I79:Y79" xr:uid="{C18BC76F-6F4B-437D-8DBD-629D902DEF9E}"/>
    <dataValidation errorStyle="warning" imeMode="hiragana" allowBlank="1" showInputMessage="1" showErrorMessage="1" sqref="I81:Y81" xr:uid="{D4E86295-A0D9-4116-B6D3-1D666E7C4203}"/>
    <dataValidation errorStyle="warning" imeMode="halfAlpha" allowBlank="1" showInputMessage="1" showErrorMessage="1" sqref="I83:M83" xr:uid="{5E69C929-2A29-4712-8C8E-8C6042BC6EC7}"/>
    <dataValidation errorStyle="warning" imeMode="halfAlpha" allowBlank="1" showInputMessage="1" showErrorMessage="1" sqref="I85:M85" xr:uid="{5F9EB9F5-3242-4BE6-9541-F3A1107D2562}"/>
    <dataValidation errorStyle="warning" imeMode="halfAlpha" allowBlank="1" showInputMessage="1" showErrorMessage="1" sqref="I87:Y87" xr:uid="{69F498C6-E536-4B34-A40E-83CBBD71C3B7}"/>
    <dataValidation errorStyle="warning" imeMode="hiragana" allowBlank="1" showInputMessage="1" showErrorMessage="1" sqref="I112:Y112" xr:uid="{D3A266BE-3A0D-4E7A-BDA4-5D4AEEBF4154}"/>
    <dataValidation errorStyle="warning" imeMode="fullKatakana" allowBlank="1" showInputMessage="1" showErrorMessage="1" sqref="I114:Y114" xr:uid="{8D70AC24-E77D-4C01-8A43-ECE2BFF98344}"/>
    <dataValidation errorStyle="warning" imeMode="hiragana" allowBlank="1" showInputMessage="1" showErrorMessage="1" sqref="I116:Y116" xr:uid="{7ADC2597-3A82-47A7-BBAD-F9BF84AE71F9}"/>
    <dataValidation errorStyle="warning" imeMode="halfAlpha" allowBlank="1" showInputMessage="1" showErrorMessage="1" sqref="I118:M118" xr:uid="{0D29C0F6-19EC-40DD-A986-D2A61625882D}"/>
    <dataValidation errorStyle="warning" imeMode="halfAlpha" allowBlank="1" showInputMessage="1" showErrorMessage="1" sqref="I120:M120" xr:uid="{7DF7496E-CB0F-41D9-973D-418661C78DA0}"/>
    <dataValidation errorStyle="warning" imeMode="halfAlpha" allowBlank="1" showInputMessage="1" showErrorMessage="1" sqref="I122:Y122" xr:uid="{6DE10D09-53F9-43F8-99D6-9BB35D7AFFC4}"/>
    <dataValidation type="list" imeMode="halfAlpha" allowBlank="1" showInputMessage="1" showErrorMessage="1" error="リストから選択してください" sqref="I149:M149" xr:uid="{45C2193B-EA74-49CD-B246-EAE6D1C68C92}">
      <formula1>"しない,する"</formula1>
    </dataValidation>
    <dataValidation type="whole" imeMode="halfAlpha" allowBlank="1" showInputMessage="1" showErrorMessage="1" error="7桁の数字を入力してください" sqref="I151:M151" xr:uid="{1AF326BE-40F9-4835-B8C4-D23119C8B2F7}">
      <formula1>0</formula1>
      <formula2>9999999</formula2>
    </dataValidation>
    <dataValidation errorStyle="warning" imeMode="hiragana" allowBlank="1" showInputMessage="1" showErrorMessage="1" sqref="I153:Y153" xr:uid="{45E14D59-2B1A-49C2-A5BF-DFD7C8AAF8CA}"/>
    <dataValidation errorStyle="warning" imeMode="fullKatakana" allowBlank="1" showInputMessage="1" showErrorMessage="1" sqref="I155:Y155" xr:uid="{7D2024D8-4019-422A-8E9D-580231DD0E7A}"/>
    <dataValidation errorStyle="warning" imeMode="hiragana" allowBlank="1" showInputMessage="1" showErrorMessage="1" sqref="I157:Y157" xr:uid="{25FD6526-145F-42B5-94AE-FD2B283226E8}"/>
    <dataValidation errorStyle="warning" imeMode="halfAlpha" allowBlank="1" showInputMessage="1" showErrorMessage="1" sqref="I159:M159" xr:uid="{B2EE4ADD-78DF-464E-A1B2-D2C71EDADF8A}"/>
    <dataValidation errorStyle="warning" imeMode="halfAlpha" allowBlank="1" showInputMessage="1" showErrorMessage="1" sqref="I161:M161" xr:uid="{94654BFA-0711-4FD7-9D77-508CF602E5E8}"/>
    <dataValidation errorStyle="warning" imeMode="halfAlpha" allowBlank="1" showInputMessage="1" showErrorMessage="1" sqref="I169:Y169" xr:uid="{F89C807C-DC79-4A43-B045-831B65F52BD8}"/>
    <dataValidation errorStyle="warning" imeMode="hiragana" allowBlank="1" showInputMessage="1" showErrorMessage="1" sqref="E172:Y172" xr:uid="{8E102520-8ADA-498B-9EEF-BE25A8447FF8}"/>
    <dataValidation errorStyle="warning" imeMode="hiragana" allowBlank="1" showInputMessage="1" showErrorMessage="1" sqref="E175:Y175" xr:uid="{3E9230C7-8210-45B8-B9A6-9FBF514C76AF}"/>
    <dataValidation type="whole" imeMode="halfAlpha" allowBlank="1" showInputMessage="1" showErrorMessage="1" error="有効な数字を入力してください" sqref="I179:M179" xr:uid="{8F2E8654-19E7-4F00-BD19-61E3891A5B26}">
      <formula1>0</formula1>
      <formula2>9999999999</formula2>
    </dataValidation>
    <dataValidation type="whole" imeMode="halfAlpha" allowBlank="1" showInputMessage="1" showErrorMessage="1" error="有効な数字を入力してください" sqref="N179:Q179" xr:uid="{8DAAA960-3990-42D0-ADF3-E318332A71DD}">
      <formula1>0</formula1>
      <formula2>9999999999</formula2>
    </dataValidation>
    <dataValidation type="whole" imeMode="halfAlpha" allowBlank="1" showInputMessage="1" showErrorMessage="1" error="有効な数字を入力してください" sqref="I180:M180" xr:uid="{2C0911BF-665C-4439-8AB4-E8FF621D58B8}">
      <formula1>0</formula1>
      <formula2>9999999999</formula2>
    </dataValidation>
    <dataValidation type="whole" imeMode="halfAlpha" allowBlank="1" showInputMessage="1" showErrorMessage="1" error="有効な数字を入力してください" sqref="N180:Q180" xr:uid="{70AE103E-F7B4-4F3F-B3B7-5B3D0414C55B}">
      <formula1>0</formula1>
      <formula2>9999999999</formula2>
    </dataValidation>
    <dataValidation type="whole" imeMode="halfAlpha" allowBlank="1" showInputMessage="1" showErrorMessage="1" error="有効な数字を入力してください" sqref="I182:M182" xr:uid="{3D5F62B3-13EA-4C14-99B1-DE15E89DCBC3}">
      <formula1>0</formula1>
      <formula2>9999999999</formula2>
    </dataValidation>
    <dataValidation type="whole" imeMode="halfAlpha" allowBlank="1" showInputMessage="1" showErrorMessage="1" error="有効な数字を入力してください" sqref="N182:Q182" xr:uid="{28D51D9F-272D-4C84-92DF-99DAE3880FED}">
      <formula1>0</formula1>
      <formula2>9999999999</formula2>
    </dataValidation>
    <dataValidation type="whole" imeMode="halfAlpha" allowBlank="1" showInputMessage="1" showErrorMessage="1" error="有効な数字を入力してください。10兆円以上になる場合は、9,999,999,999と入力してください" sqref="I185:M185" xr:uid="{D94C3FB5-AE3A-4305-8BF8-2BC5E75B7DA7}">
      <formula1>-9999999999</formula1>
      <formula2>9999999999</formula2>
    </dataValidation>
    <dataValidation type="whole" imeMode="halfAlpha" allowBlank="1" showInputMessage="1" showErrorMessage="1" error="有効な数字を入力してください" sqref="I186:M186" xr:uid="{9EE9616B-CE5C-4705-B757-63358A8F12B1}">
      <formula1>0</formula1>
      <formula2>100</formula2>
    </dataValidation>
    <dataValidation type="whole" imeMode="halfAlpha" allowBlank="1" showInputMessage="1" showErrorMessage="1" error="有効な数字を入力してください。10兆円以上になる場合は、9,999,999,999と入力してください" sqref="I187:M187" xr:uid="{DC9D3218-A437-406F-9C55-7EE8FE4373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8:M188" xr:uid="{F9F8D384-9F77-4D9D-BB27-6F737827517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1:M191" xr:uid="{9C7F28EC-B05C-4F5F-BFAB-DC4D400DC94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2:M192" xr:uid="{8AC06F24-DC6F-4DD9-8294-8C9CB09A4D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3:M193" xr:uid="{550D4746-790F-44DC-A87A-AF06FA550FEC}">
      <formula1>-9999999999</formula1>
      <formula2>9999999999</formula2>
    </dataValidation>
    <dataValidation errorStyle="warning" imeMode="hiragana" allowBlank="1" showInputMessage="1" showErrorMessage="1" sqref="I195:M195" xr:uid="{9AF2C36A-B9B3-43BB-B059-DD40C0F22E34}"/>
    <dataValidation type="list" imeMode="halfAlpha" allowBlank="1" showInputMessage="1" showErrorMessage="1" error="リストから選択してください" sqref="I197:M197" xr:uid="{FEF72279-24C3-46C5-BE52-8289A6624654}">
      <formula1>"有,無"</formula1>
    </dataValidation>
    <dataValidation type="list" imeMode="halfAlpha" allowBlank="1" showInputMessage="1" showErrorMessage="1" error="リストから選択してください" sqref="I199:M199" xr:uid="{2A0A5C5B-703D-4F68-93CB-FFC716B8F886}">
      <formula1>"有,無"</formula1>
    </dataValidation>
    <dataValidation type="list" imeMode="halfAlpha" allowBlank="1" showInputMessage="1" showErrorMessage="1" error="リストから選択してください" sqref="M210" xr:uid="{E6AE49F5-7724-4191-9157-BA25E0F85972}">
      <formula1>"①,②,　"</formula1>
    </dataValidation>
    <dataValidation type="list" imeMode="halfAlpha" allowBlank="1" showInputMessage="1" showErrorMessage="1" error="リストから選択してください" sqref="M211" xr:uid="{1090C5FE-B2EE-4B34-B0F0-19CEAE6A6B84}">
      <formula1>"①,②,　"</formula1>
    </dataValidation>
    <dataValidation type="list" imeMode="halfAlpha" allowBlank="1" showInputMessage="1" showErrorMessage="1" error="リストから選択してください" sqref="M212" xr:uid="{1CFFE200-DFCE-49BC-80A7-6BBE5BC9DBFC}">
      <formula1>"①,②,　"</formula1>
    </dataValidation>
    <dataValidation type="list" imeMode="halfAlpha" allowBlank="1" showInputMessage="1" showErrorMessage="1" error="リストから選択してください" sqref="M213" xr:uid="{E6044DCD-9F4C-4F3B-8245-C22A57D90ABD}">
      <formula1>"①,②,　"</formula1>
    </dataValidation>
    <dataValidation type="list" imeMode="halfAlpha" allowBlank="1" showInputMessage="1" showErrorMessage="1" error="リストから選択してください" sqref="M214" xr:uid="{3D70FECD-D10C-4C8B-BCDB-E594FDE20BBC}">
      <formula1>"①,②,　"</formula1>
    </dataValidation>
    <dataValidation type="list" imeMode="halfAlpha" allowBlank="1" showInputMessage="1" showErrorMessage="1" error="リストから選択してください" sqref="M215" xr:uid="{71290C33-CF5B-41DB-9A29-0B95FDB742F6}">
      <formula1>"①,②,　"</formula1>
    </dataValidation>
    <dataValidation type="list" imeMode="halfAlpha" allowBlank="1" showInputMessage="1" showErrorMessage="1" error="リストから選択してください" sqref="M216" xr:uid="{1EB765C2-1A89-4D07-8135-53AC813EF4CF}">
      <formula1>"①,②,　"</formula1>
    </dataValidation>
    <dataValidation type="list" imeMode="halfAlpha" allowBlank="1" showInputMessage="1" showErrorMessage="1" error="リストから選択してください" sqref="M217" xr:uid="{278F7FFD-FEE1-497A-8707-DCDA11DD9645}">
      <formula1>"①,②,　"</formula1>
    </dataValidation>
    <dataValidation type="list" imeMode="halfAlpha" allowBlank="1" showInputMessage="1" showErrorMessage="1" error="リストから選択してください" sqref="M218" xr:uid="{1C97F2CA-68D5-4BBC-B195-38BC62BF0C1A}">
      <formula1>"①,②,　"</formula1>
    </dataValidation>
    <dataValidation type="list" imeMode="halfAlpha" allowBlank="1" showInputMessage="1" showErrorMessage="1" error="リストから選択してください" sqref="M219" xr:uid="{E206D988-948B-4D82-88DB-9666AD9B472F}">
      <formula1>"①,②,　"</formula1>
    </dataValidation>
    <dataValidation type="list" imeMode="halfAlpha" allowBlank="1" showInputMessage="1" showErrorMessage="1" error="リストから選択してください" sqref="M220" xr:uid="{B8961305-5A73-4C0A-AF17-1B8A7F08F2C2}">
      <formula1>"①,②,　"</formula1>
    </dataValidation>
    <dataValidation type="list" imeMode="halfAlpha" allowBlank="1" showInputMessage="1" showErrorMessage="1" error="リストから選択してください" sqref="M221" xr:uid="{DB307612-F0F2-48A2-A0D5-EAFC2052F646}">
      <formula1>"①,②,　"</formula1>
    </dataValidation>
    <dataValidation type="list" imeMode="halfAlpha" allowBlank="1" showInputMessage="1" showErrorMessage="1" error="リストから選択してください" sqref="M222" xr:uid="{94315E23-CCA1-4E57-B623-C4AA08EF85D9}">
      <formula1>"①,②,　"</formula1>
    </dataValidation>
    <dataValidation type="list" imeMode="halfAlpha" allowBlank="1" showInputMessage="1" showErrorMessage="1" error="リストから選択してください" sqref="M223" xr:uid="{03AE9CD6-3A29-4DA5-AEC6-2AC9CDA5E14B}">
      <formula1>"①,②,　"</formula1>
    </dataValidation>
    <dataValidation type="list" imeMode="halfAlpha" allowBlank="1" showInputMessage="1" showErrorMessage="1" error="リストから選択してください" sqref="M224" xr:uid="{CE5EE3D6-55A8-4DCE-B340-B0762D723E84}">
      <formula1>"①,②,　"</formula1>
    </dataValidation>
    <dataValidation type="list" imeMode="halfAlpha" allowBlank="1" showInputMessage="1" showErrorMessage="1" error="リストから選択してください" sqref="M225" xr:uid="{9E33CDF9-ED95-45B9-9F88-98B6FFDAD4DD}">
      <formula1>"①,②,　"</formula1>
    </dataValidation>
    <dataValidation type="list" imeMode="halfAlpha" allowBlank="1" showInputMessage="1" showErrorMessage="1" error="リストから選択してください" sqref="M226" xr:uid="{65BD6767-0F2E-47E8-8A9B-E56E87B65DDB}">
      <formula1>"①,②,　"</formula1>
    </dataValidation>
    <dataValidation type="list" imeMode="halfAlpha" allowBlank="1" showInputMessage="1" showErrorMessage="1" error="リストから選択してください" sqref="M227" xr:uid="{6C2B13DA-6779-44A5-BA42-70EC903FAC8B}">
      <formula1>"①,②,　"</formula1>
    </dataValidation>
    <dataValidation type="list" imeMode="halfAlpha" allowBlank="1" showInputMessage="1" showErrorMessage="1" error="リストから選択してください" sqref="M228" xr:uid="{B083251E-3C4C-4A79-B25B-2F625AF48641}">
      <formula1>"①,②,　"</formula1>
    </dataValidation>
    <dataValidation type="list" imeMode="halfAlpha" allowBlank="1" showInputMessage="1" showErrorMessage="1" error="リストから選択してください" sqref="M229" xr:uid="{5A7D34C3-FCDA-40B5-9CB2-C139499892F9}">
      <formula1>"①,②,　"</formula1>
    </dataValidation>
    <dataValidation type="list" imeMode="halfAlpha" allowBlank="1" showInputMessage="1" showErrorMessage="1" error="リストから選択してください" sqref="M230" xr:uid="{BF62AE79-ECBC-4F80-8BE2-A22645AD5F21}">
      <formula1>"①,②,　"</formula1>
    </dataValidation>
    <dataValidation type="list" imeMode="halfAlpha" allowBlank="1" showInputMessage="1" showErrorMessage="1" error="リストから選択してください" sqref="M231" xr:uid="{4089D970-CAE3-43A3-BD2C-1D4BFBC67EA4}">
      <formula1>"①,②,　"</formula1>
    </dataValidation>
    <dataValidation type="list" imeMode="halfAlpha" allowBlank="1" showInputMessage="1" showErrorMessage="1" error="リストから選択してください" sqref="M232" xr:uid="{52EE8EC2-8CA2-423C-815A-A32336DF0818}">
      <formula1>"①,②,　"</formula1>
    </dataValidation>
    <dataValidation type="list" imeMode="halfAlpha" allowBlank="1" showInputMessage="1" showErrorMessage="1" error="リストから選択してください" sqref="M233" xr:uid="{348548C3-B1CB-41AB-A5E8-6DAA0FE8FB61}">
      <formula1>"①,②,　"</formula1>
    </dataValidation>
    <dataValidation type="list" imeMode="halfAlpha" allowBlank="1" showInputMessage="1" showErrorMessage="1" error="リストから選択してください" sqref="M234" xr:uid="{0ED980AA-E5BF-48CE-837F-5E0C7865E438}">
      <formula1>"①,②,　"</formula1>
    </dataValidation>
    <dataValidation type="list" imeMode="halfAlpha" allowBlank="1" showInputMessage="1" showErrorMessage="1" error="リストから選択してください" sqref="M235" xr:uid="{DD99F20F-6ADA-4BBE-8DF3-3344984F38C3}">
      <formula1>"①,②,　"</formula1>
    </dataValidation>
    <dataValidation type="list" imeMode="halfAlpha" allowBlank="1" showInputMessage="1" showErrorMessage="1" error="リストから選択してください" sqref="M236" xr:uid="{75BF7724-09A1-462C-875F-D55F6E147A34}">
      <formula1>"①,②,　"</formula1>
    </dataValidation>
    <dataValidation type="list" imeMode="halfAlpha" allowBlank="1" showInputMessage="1" showErrorMessage="1" error="リストから選択してください" sqref="M237" xr:uid="{74002E74-F52C-49AC-A3B2-94A194B7FCA5}">
      <formula1>"①,②,　"</formula1>
    </dataValidation>
    <dataValidation type="list" imeMode="halfAlpha" allowBlank="1" showInputMessage="1" showErrorMessage="1" error="リストから選択してください" sqref="M238" xr:uid="{E256B440-46FC-4CD1-856B-8E163E2A12EB}">
      <formula1>"①,②,　"</formula1>
    </dataValidation>
    <dataValidation type="list" imeMode="halfAlpha" allowBlank="1" showInputMessage="1" showErrorMessage="1" error="リストから選択してください" sqref="M239" xr:uid="{4FC39A5A-EE88-4F6E-9C40-0AADBCE9301F}">
      <formula1>"①,②,　"</formula1>
    </dataValidation>
    <dataValidation type="list" imeMode="halfAlpha" allowBlank="1" showInputMessage="1" showErrorMessage="1" error="リストから選択してください" sqref="M240" xr:uid="{BF1D850D-E106-4084-B115-A869B4D73976}">
      <formula1>"①,②,　"</formula1>
    </dataValidation>
    <dataValidation type="list" imeMode="halfAlpha" allowBlank="1" showInputMessage="1" showErrorMessage="1" error="リストから選択してください" sqref="M241" xr:uid="{D0370963-27C6-4EC1-A3B8-F7492CF3169D}">
      <formula1>"①,②,　"</formula1>
    </dataValidation>
    <dataValidation type="list" imeMode="halfAlpha" allowBlank="1" showInputMessage="1" showErrorMessage="1" error="リストから選択してください" sqref="M242" xr:uid="{DDA3D12A-BA5C-40A4-9945-5744D5D98D0C}">
      <formula1>"①,②,　"</formula1>
    </dataValidation>
    <dataValidation type="list" imeMode="halfAlpha" allowBlank="1" showInputMessage="1" showErrorMessage="1" error="リストから選択してください" sqref="M243" xr:uid="{661851D6-0315-435A-AAEC-D44232D98FE8}">
      <formula1>"①,②,　"</formula1>
    </dataValidation>
    <dataValidation type="list" imeMode="halfAlpha" allowBlank="1" showInputMessage="1" showErrorMessage="1" error="リストから選択してください" sqref="M244" xr:uid="{F39B14CA-EA7C-4060-B031-A5BC69DB13B1}">
      <formula1>"①,②,　"</formula1>
    </dataValidation>
    <dataValidation type="list" imeMode="halfAlpha" allowBlank="1" showInputMessage="1" showErrorMessage="1" error="リストから選択してください" sqref="M245" xr:uid="{8A6C9569-CE94-4C32-B543-58AD136968A4}">
      <formula1>"①,②,　"</formula1>
    </dataValidation>
    <dataValidation type="list" imeMode="halfAlpha" allowBlank="1" showInputMessage="1" showErrorMessage="1" error="リストから選択してください" sqref="M246" xr:uid="{9ADF4469-5217-4DBD-8783-CCEA3F3F0863}">
      <formula1>"①,②,　"</formula1>
    </dataValidation>
    <dataValidation type="list" imeMode="halfAlpha" allowBlank="1" showInputMessage="1" showErrorMessage="1" error="リストから選択してください" sqref="M247" xr:uid="{777BA63A-74F8-4A26-A72C-FE4241FDA998}">
      <formula1>"①,②,　"</formula1>
    </dataValidation>
    <dataValidation type="list" imeMode="halfAlpha" allowBlank="1" showInputMessage="1" showErrorMessage="1" error="リストから選択してください" sqref="M248" xr:uid="{29048632-689B-49C8-B2C9-22F3EEE0B6E9}">
      <formula1>"①,②,　"</formula1>
    </dataValidation>
    <dataValidation type="list" imeMode="halfAlpha" allowBlank="1" showInputMessage="1" showErrorMessage="1" error="リストから選択してください" sqref="M249" xr:uid="{304A15F4-84FC-4DED-B562-FADCEE0B3CCA}">
      <formula1>"①,②,　"</formula1>
    </dataValidation>
    <dataValidation type="list" imeMode="halfAlpha" allowBlank="1" showInputMessage="1" showErrorMessage="1" error="リストから選択してください" sqref="M250" xr:uid="{0AF9D0D3-F475-4F29-9EA3-48FD1EB159E5}">
      <formula1>"①,②,　"</formula1>
    </dataValidation>
    <dataValidation type="list" imeMode="halfAlpha" allowBlank="1" showInputMessage="1" showErrorMessage="1" error="リストから選択してください" sqref="M251" xr:uid="{ABAFE001-0A1D-4AE1-84A9-CC294A304075}">
      <formula1>"①,②,　"</formula1>
    </dataValidation>
    <dataValidation type="list" imeMode="halfAlpha" allowBlank="1" showInputMessage="1" showErrorMessage="1" error="リストから選択してください" sqref="M252" xr:uid="{A7E5B372-E916-493D-BD49-3C94644CFE77}">
      <formula1>"①,②,　"</formula1>
    </dataValidation>
    <dataValidation type="list" imeMode="halfAlpha" allowBlank="1" showInputMessage="1" showErrorMessage="1" error="リストから選択してください" sqref="M253" xr:uid="{B379B21B-50C9-48A7-9D27-0065A68BAC96}">
      <formula1>"①,②,　"</formula1>
    </dataValidation>
    <dataValidation type="list" imeMode="halfAlpha" allowBlank="1" showInputMessage="1" showErrorMessage="1" error="リストから選択してください" sqref="M254" xr:uid="{2B3DBBD9-1D7E-4A7F-819E-2F961BD82D98}">
      <formula1>"①,②,　"</formula1>
    </dataValidation>
    <dataValidation type="list" imeMode="halfAlpha" allowBlank="1" showInputMessage="1" showErrorMessage="1" error="リストから選択してください" sqref="M255" xr:uid="{5BDE95FF-38FE-4EC4-9F35-DFE7B30FA64C}">
      <formula1>"①,②,　"</formula1>
    </dataValidation>
    <dataValidation type="list" imeMode="halfAlpha" allowBlank="1" showInputMessage="1" showErrorMessage="1" error="リストから選択してください" sqref="M256" xr:uid="{DF5B4CBE-BD72-4CFE-AEA0-0883526BB117}">
      <formula1>"①,②,　"</formula1>
    </dataValidation>
    <dataValidation type="list" imeMode="halfAlpha" allowBlank="1" showInputMessage="1" showErrorMessage="1" error="リストから選択してください" sqref="M257" xr:uid="{8CD88FE7-93D7-4E0E-896C-1E9DC8096E1B}">
      <formula1>"①,②,　"</formula1>
    </dataValidation>
    <dataValidation type="list" imeMode="halfAlpha" allowBlank="1" showInputMessage="1" showErrorMessage="1" error="リストから選択してください" sqref="M258" xr:uid="{921D5417-2443-4FD5-BF71-59708EA2E6AF}">
      <formula1>"①,②,　"</formula1>
    </dataValidation>
    <dataValidation type="list" imeMode="halfAlpha" allowBlank="1" showInputMessage="1" showErrorMessage="1" error="リストから選択してください" sqref="M259" xr:uid="{9752E8D1-67F8-4A7F-A35B-E3912FAAA36A}">
      <formula1>"①,②,　"</formula1>
    </dataValidation>
    <dataValidation type="list" imeMode="halfAlpha" allowBlank="1" showInputMessage="1" showErrorMessage="1" error="リストから選択してください" sqref="M260" xr:uid="{7597D5E6-33D0-4265-B2BF-84286AA6F778}">
      <formula1>"①,②,　"</formula1>
    </dataValidation>
    <dataValidation type="list" imeMode="halfAlpha" allowBlank="1" showInputMessage="1" showErrorMessage="1" error="リストから選択してください" sqref="M261" xr:uid="{235E9745-40D4-4C57-A171-F429A71519E1}">
      <formula1>"①,②,　"</formula1>
    </dataValidation>
    <dataValidation type="list" imeMode="halfAlpha" allowBlank="1" showInputMessage="1" showErrorMessage="1" error="リストから選択してください" sqref="M262" xr:uid="{E30D2195-551E-4CD1-9965-7567397460A6}">
      <formula1>"①,②,　"</formula1>
    </dataValidation>
    <dataValidation type="list" imeMode="halfAlpha" allowBlank="1" showInputMessage="1" showErrorMessage="1" error="リストから選択してください" sqref="M263" xr:uid="{5C75E701-8D20-41C4-B781-0447BDE6F8B5}">
      <formula1>"①,②,　"</formula1>
    </dataValidation>
    <dataValidation type="list" imeMode="halfAlpha" allowBlank="1" showInputMessage="1" showErrorMessage="1" error="リストから選択してください" sqref="M264" xr:uid="{DEB31760-7A85-4170-8DB1-6A4DB0F31914}">
      <formula1>"①,②,　"</formula1>
    </dataValidation>
    <dataValidation type="list" imeMode="halfAlpha" allowBlank="1" showInputMessage="1" showErrorMessage="1" error="リストから選択してください" sqref="M265" xr:uid="{BC24DC9D-4A16-474F-A3B2-BCBFF3DE7CF1}">
      <formula1>"①,②,　"</formula1>
    </dataValidation>
    <dataValidation type="list" imeMode="halfAlpha" allowBlank="1" showInputMessage="1" showErrorMessage="1" error="リストから選択してください" sqref="M266" xr:uid="{846DEB37-3A7C-40CC-B25A-AE325B518EE1}">
      <formula1>"①,②,　"</formula1>
    </dataValidation>
    <dataValidation type="list" imeMode="halfAlpha" allowBlank="1" showInputMessage="1" showErrorMessage="1" error="リストから選択してください" sqref="M267" xr:uid="{D697A667-F169-4EB8-A791-76CB0608E9AC}">
      <formula1>"①,②,　"</formula1>
    </dataValidation>
    <dataValidation type="list" imeMode="halfAlpha" allowBlank="1" showInputMessage="1" showErrorMessage="1" error="リストから選択してください" sqref="M268" xr:uid="{0AEAA048-6DAA-46B6-B71D-3ADD11C98942}">
      <formula1>"①,②,　"</formula1>
    </dataValidation>
    <dataValidation type="list" imeMode="halfAlpha" allowBlank="1" showInputMessage="1" showErrorMessage="1" error="リストから選択してください" sqref="M269" xr:uid="{B8810466-6127-427F-9061-28683AF2C5F4}">
      <formula1>"①,②,　"</formula1>
    </dataValidation>
    <dataValidation type="list" imeMode="halfAlpha" allowBlank="1" showInputMessage="1" showErrorMessage="1" error="リストから選択してください" sqref="M270" xr:uid="{3BFE7DDF-4D67-493A-BC66-E650FE5D1D9F}">
      <formula1>"①,②,　"</formula1>
    </dataValidation>
    <dataValidation type="list" imeMode="halfAlpha" allowBlank="1" showInputMessage="1" showErrorMessage="1" error="リストから選択してください" sqref="M271" xr:uid="{0FB3C36E-E2BC-405D-8A95-B784C488D10E}">
      <formula1>"①,②,　"</formula1>
    </dataValidation>
    <dataValidation type="list" imeMode="halfAlpha" allowBlank="1" showInputMessage="1" showErrorMessage="1" error="リストから選択してください" sqref="M272" xr:uid="{76EBE7DA-B0ED-448E-BD99-2B032BF5BCEB}">
      <formula1>"①,②,　"</formula1>
    </dataValidation>
    <dataValidation type="list" imeMode="halfAlpha" allowBlank="1" showInputMessage="1" showErrorMessage="1" error="リストから選択してください" sqref="M273" xr:uid="{FBA40889-BCBC-4C39-A50B-112DB07CE1BC}">
      <formula1>"①,②,　"</formula1>
    </dataValidation>
    <dataValidation type="list" imeMode="halfAlpha" allowBlank="1" showInputMessage="1" showErrorMessage="1" error="リストから選択してください" sqref="M274" xr:uid="{7DD57142-C564-4203-AD03-5D0A3022FE61}">
      <formula1>"①,②,　"</formula1>
    </dataValidation>
    <dataValidation type="list" imeMode="halfAlpha" allowBlank="1" showInputMessage="1" showErrorMessage="1" error="リストから選択してください" sqref="M275" xr:uid="{B23E2E26-133D-4CE6-9478-96406A6B6AA9}">
      <formula1>"①,②,　"</formula1>
    </dataValidation>
    <dataValidation type="list" imeMode="halfAlpha" allowBlank="1" showInputMessage="1" showErrorMessage="1" error="リストから選択してください" sqref="M276" xr:uid="{FC22AFF7-1C34-43EA-B5B4-28D3E4A1AF58}">
      <formula1>"①,②,　"</formula1>
    </dataValidation>
    <dataValidation type="list" imeMode="halfAlpha" allowBlank="1" showInputMessage="1" showErrorMessage="1" error="リストから選択してください" sqref="M277" xr:uid="{339549DC-C532-4C82-A2BA-82A13965E5C4}">
      <formula1>"①,②,　"</formula1>
    </dataValidation>
    <dataValidation type="list" imeMode="halfAlpha" allowBlank="1" showInputMessage="1" showErrorMessage="1" error="リストから選択してください" sqref="M278" xr:uid="{88C7E0B8-A501-4567-831B-1AF980341743}">
      <formula1>"①,②,　"</formula1>
    </dataValidation>
    <dataValidation type="list" imeMode="halfAlpha" allowBlank="1" showInputMessage="1" showErrorMessage="1" error="リストから選択してください" sqref="M279" xr:uid="{663F0E91-8702-4A65-B2DE-D63E790C18DB}">
      <formula1>"①,②,　"</formula1>
    </dataValidation>
    <dataValidation type="list" imeMode="halfAlpha" allowBlank="1" showInputMessage="1" showErrorMessage="1" error="リストから選択してください" sqref="M280" xr:uid="{AD2EA697-DD65-4369-AC06-0777DE4DC175}">
      <formula1>"①,②,　"</formula1>
    </dataValidation>
    <dataValidation type="list" imeMode="halfAlpha" allowBlank="1" showInputMessage="1" showErrorMessage="1" error="リストから選択してください" sqref="M281" xr:uid="{D9E0CE9C-3F27-44DF-999A-A99E206E2994}">
      <formula1>"①,②,　"</formula1>
    </dataValidation>
    <dataValidation type="list" imeMode="halfAlpha" allowBlank="1" showInputMessage="1" showErrorMessage="1" error="リストから選択してください" sqref="M282" xr:uid="{2C71CCB1-D50F-4D8C-B50B-E29498DB4750}">
      <formula1>"①,②,　"</formula1>
    </dataValidation>
    <dataValidation type="list" imeMode="halfAlpha" allowBlank="1" showInputMessage="1" showErrorMessage="1" error="リストから選択してください" sqref="M283" xr:uid="{2BE9DC3F-9701-4CD3-A2F2-982602E4263E}">
      <formula1>"①,②,　"</formula1>
    </dataValidation>
    <dataValidation type="list" imeMode="halfAlpha" allowBlank="1" showInputMessage="1" showErrorMessage="1" error="リストから選択してください" sqref="M284" xr:uid="{826F24CB-BA13-4A43-B9EE-32FC13B273EF}">
      <formula1>"①,②,　"</formula1>
    </dataValidation>
    <dataValidation type="list" imeMode="halfAlpha" allowBlank="1" showInputMessage="1" showErrorMessage="1" error="リストから選択してください" sqref="M285" xr:uid="{2255BA53-1991-4B80-8DBC-5B4BC7A461A1}">
      <formula1>"①,②,　"</formula1>
    </dataValidation>
    <dataValidation type="list" imeMode="halfAlpha" allowBlank="1" showInputMessage="1" showErrorMessage="1" error="リストから選択してください" sqref="M286" xr:uid="{7079EBA6-FA4F-42A6-B252-CF40FA046A78}">
      <formula1>"①,②,　"</formula1>
    </dataValidation>
    <dataValidation type="list" imeMode="halfAlpha" allowBlank="1" showInputMessage="1" showErrorMessage="1" error="リストから選択してください" sqref="M287" xr:uid="{4E16A328-D5D3-4AB0-8C4E-7E31110D2ECB}">
      <formula1>"①,②,　"</formula1>
    </dataValidation>
    <dataValidation type="list" imeMode="halfAlpha" allowBlank="1" showInputMessage="1" showErrorMessage="1" error="リストから選択してください" sqref="M288" xr:uid="{D612821A-39C1-4941-B505-BB3A95ECD6D4}">
      <formula1>"①,②,　"</formula1>
    </dataValidation>
    <dataValidation type="list" imeMode="halfAlpha" allowBlank="1" showInputMessage="1" showErrorMessage="1" error="リストから選択してください" sqref="M289" xr:uid="{C3E00FC6-F1FD-45B7-93AD-B0031CE17B18}">
      <formula1>"①,②,　"</formula1>
    </dataValidation>
    <dataValidation type="list" imeMode="halfAlpha" allowBlank="1" showInputMessage="1" showErrorMessage="1" error="リストから選択してください" sqref="M290" xr:uid="{35A47729-C459-4805-92F0-8D155C6D2AB1}">
      <formula1>"①,②,　"</formula1>
    </dataValidation>
    <dataValidation type="list" imeMode="halfAlpha" allowBlank="1" showInputMessage="1" showErrorMessage="1" error="リストから選択してください" sqref="M291" xr:uid="{CD1EA327-8DE7-43D7-A3DA-A7DBD5BDD77A}">
      <formula1>"①,②,　"</formula1>
    </dataValidation>
    <dataValidation type="list" imeMode="halfAlpha" allowBlank="1" showInputMessage="1" showErrorMessage="1" error="リストから選択してください" sqref="M292" xr:uid="{EE8838FF-7311-4A36-BED7-7F4424FC1C65}">
      <formula1>"①,②,　"</formula1>
    </dataValidation>
    <dataValidation type="list" imeMode="halfAlpha" allowBlank="1" showInputMessage="1" showErrorMessage="1" error="リストから選択してください" sqref="M293" xr:uid="{81653589-AC18-4BAA-AA07-79453A8472BA}">
      <formula1>"①,②,　"</formula1>
    </dataValidation>
    <dataValidation type="list" imeMode="halfAlpha" allowBlank="1" showInputMessage="1" showErrorMessage="1" error="リストから選択してください" sqref="M294" xr:uid="{F07B9D04-C62F-4A90-97D8-A0EF84D9D501}">
      <formula1>"①,②,　"</formula1>
    </dataValidation>
    <dataValidation type="list" imeMode="halfAlpha" allowBlank="1" showInputMessage="1" showErrorMessage="1" error="リストから選択してください" sqref="M295" xr:uid="{F716AF1E-C86F-4232-8022-5379AA653D5E}">
      <formula1>"①,②,　"</formula1>
    </dataValidation>
    <dataValidation type="list" imeMode="halfAlpha" allowBlank="1" showInputMessage="1" showErrorMessage="1" error="リストから選択してください" sqref="M296" xr:uid="{E44DBC1A-FB7C-4F4C-8681-FBF1DD929B9F}">
      <formula1>"①,②,　"</formula1>
    </dataValidation>
    <dataValidation type="list" imeMode="halfAlpha" allowBlank="1" showInputMessage="1" showErrorMessage="1" error="リストから選択してください" sqref="M297" xr:uid="{13681A39-92EE-4F7E-85B1-1DFD33CC8E65}">
      <formula1>"①,②,　"</formula1>
    </dataValidation>
    <dataValidation type="list" imeMode="halfAlpha" allowBlank="1" showInputMessage="1" showErrorMessage="1" error="リストから選択してください" sqref="M298" xr:uid="{BBD548D7-2D70-44B5-9C41-E93C9068AD12}">
      <formula1>"①,②,　"</formula1>
    </dataValidation>
    <dataValidation type="list" imeMode="halfAlpha" allowBlank="1" showInputMessage="1" showErrorMessage="1" error="リストから選択してください" sqref="M299" xr:uid="{6EACD483-1072-44E1-B6CC-A8910C88FA4D}">
      <formula1>"①,②,　"</formula1>
    </dataValidation>
    <dataValidation type="list" imeMode="halfAlpha" allowBlank="1" showInputMessage="1" showErrorMessage="1" error="リストから選択してください" sqref="M300" xr:uid="{066F4BFD-0FD5-42F2-A9D5-ECE23806CBF0}">
      <formula1>"①,②,　"</formula1>
    </dataValidation>
    <dataValidation type="list" imeMode="halfAlpha" allowBlank="1" showInputMessage="1" showErrorMessage="1" error="リストから選択してください" sqref="M301" xr:uid="{31C6CAEE-564C-4E56-977D-9C6692EE419C}">
      <formula1>"①,②,　"</formula1>
    </dataValidation>
    <dataValidation type="list" imeMode="halfAlpha" allowBlank="1" showInputMessage="1" showErrorMessage="1" error="リストから選択してください" sqref="M302" xr:uid="{54435A18-DD7B-4CB1-A682-EF13F23DCF59}">
      <formula1>"①,②,　"</formula1>
    </dataValidation>
    <dataValidation type="list" imeMode="halfAlpha" allowBlank="1" showInputMessage="1" showErrorMessage="1" error="リストから選択してください" sqref="M303" xr:uid="{6C5ED654-8CA2-4EA3-A69D-5A0AD3CF9F06}">
      <formula1>"①,②,　"</formula1>
    </dataValidation>
    <dataValidation type="list" imeMode="halfAlpha" allowBlank="1" showInputMessage="1" showErrorMessage="1" error="リストから選択してください" sqref="M304" xr:uid="{34836D13-0D5F-4778-8B69-24B610CEB3A1}">
      <formula1>"①,②,　"</formula1>
    </dataValidation>
    <dataValidation type="list" imeMode="halfAlpha" allowBlank="1" showInputMessage="1" showErrorMessage="1" error="リストから選択してください" sqref="M305" xr:uid="{746D6E25-097C-44EF-AA61-5971A88C89AC}">
      <formula1>"①,②,　"</formula1>
    </dataValidation>
    <dataValidation type="list" imeMode="halfAlpha" allowBlank="1" showInputMessage="1" showErrorMessage="1" error="リストから選択してください" sqref="M306" xr:uid="{F38D7C43-B255-447F-80FB-5E1D6DC0DF62}">
      <formula1>"①,②,　"</formula1>
    </dataValidation>
    <dataValidation type="list" imeMode="halfAlpha" allowBlank="1" showInputMessage="1" showErrorMessage="1" error="リストから選択してください" sqref="M307" xr:uid="{802C3F95-1694-456D-9367-760A9B926716}">
      <formula1>"①,②,　"</formula1>
    </dataValidation>
    <dataValidation type="list" imeMode="halfAlpha" allowBlank="1" showInputMessage="1" showErrorMessage="1" error="リストから選択してください" sqref="M308" xr:uid="{E05AA909-500B-4D2F-8D28-2D55CC9D362F}">
      <formula1>"①,②,　"</formula1>
    </dataValidation>
    <dataValidation type="list" imeMode="halfAlpha" allowBlank="1" showInputMessage="1" showErrorMessage="1" error="リストから選択してください" sqref="M309" xr:uid="{D2B35C9A-7026-4C64-97D5-A99AAA946057}">
      <formula1>"①,②,　"</formula1>
    </dataValidation>
    <dataValidation type="list" imeMode="halfAlpha" allowBlank="1" showInputMessage="1" showErrorMessage="1" error="リストから選択してください" sqref="M310" xr:uid="{C600FF2C-AE51-4798-BFF5-99A0A7700C0E}">
      <formula1>"①,②,　"</formula1>
    </dataValidation>
    <dataValidation type="list" imeMode="halfAlpha" allowBlank="1" showInputMessage="1" showErrorMessage="1" error="リストから選択してください" sqref="M311" xr:uid="{475EA309-816A-4F20-9F79-CED09B94F7FD}">
      <formula1>"①,②,　"</formula1>
    </dataValidation>
    <dataValidation type="list" imeMode="halfAlpha" allowBlank="1" showInputMessage="1" showErrorMessage="1" error="リストから選択してください" sqref="M312" xr:uid="{75C8BD00-CE86-418B-8039-B32BCCB90D9C}">
      <formula1>"①,②,　"</formula1>
    </dataValidation>
    <dataValidation type="list" imeMode="halfAlpha" allowBlank="1" showInputMessage="1" showErrorMessage="1" error="リストから選択してください" sqref="M313" xr:uid="{EA191AA9-1B64-4D58-9B38-3DFA58C24E69}">
      <formula1>"①,②,　"</formula1>
    </dataValidation>
    <dataValidation type="list" imeMode="halfAlpha" allowBlank="1" showInputMessage="1" showErrorMessage="1" error="リストから選択してください" sqref="M314" xr:uid="{D5060BDD-1712-4BA5-B029-F591ABAA0F24}">
      <formula1>"①,②,　"</formula1>
    </dataValidation>
    <dataValidation type="list" imeMode="halfAlpha" allowBlank="1" showInputMessage="1" showErrorMessage="1" error="リストから選択してください" sqref="M315" xr:uid="{28B41FD8-6340-42DD-8B73-E1368D7EA772}">
      <formula1>"①,②,　"</formula1>
    </dataValidation>
    <dataValidation type="list" imeMode="halfAlpha" allowBlank="1" showInputMessage="1" showErrorMessage="1" error="リストから選択してください" sqref="M316" xr:uid="{BD3C833E-2B24-451F-B287-0A951D5376F3}">
      <formula1>"①,②,　"</formula1>
    </dataValidation>
    <dataValidation type="list" imeMode="halfAlpha" allowBlank="1" showInputMessage="1" showErrorMessage="1" error="リストから選択してください" sqref="M317" xr:uid="{EE6273BE-98DC-4D26-A1FD-6A39BC06435D}">
      <formula1>"①,②,　"</formula1>
    </dataValidation>
    <dataValidation type="list" imeMode="halfAlpha" allowBlank="1" showInputMessage="1" showErrorMessage="1" error="リストから選択してください" sqref="M318" xr:uid="{B9490302-CE30-4D57-9BD8-42B442E3C1FA}">
      <formula1>"①,②,　"</formula1>
    </dataValidation>
    <dataValidation type="list" imeMode="halfAlpha" allowBlank="1" showInputMessage="1" showErrorMessage="1" error="リストから選択してください" sqref="M319" xr:uid="{DD9B27A0-B481-4C06-A38C-0FCEFA187C4B}">
      <formula1>"①,②,　"</formula1>
    </dataValidation>
    <dataValidation type="list" imeMode="halfAlpha" allowBlank="1" showInputMessage="1" showErrorMessage="1" error="リストから選択してください" sqref="M320" xr:uid="{1666262F-042D-4307-BDD0-97AB0A2FF9C2}">
      <formula1>"①,②,　"</formula1>
    </dataValidation>
    <dataValidation type="list" imeMode="halfAlpha" allowBlank="1" showInputMessage="1" showErrorMessage="1" error="リストから選択してください" sqref="M321" xr:uid="{1B2F557E-D9AA-4317-B983-8071474153C9}">
      <formula1>"①,②,　"</formula1>
    </dataValidation>
    <dataValidation type="list" imeMode="halfAlpha" allowBlank="1" showInputMessage="1" showErrorMessage="1" error="リストから選択してください" sqref="M322" xr:uid="{880700E3-0033-47A6-BC86-851C82299963}">
      <formula1>"①,②,　"</formula1>
    </dataValidation>
    <dataValidation type="list" imeMode="halfAlpha" allowBlank="1" showInputMessage="1" showErrorMessage="1" error="リストから選択してください" sqref="M323" xr:uid="{D819D989-878D-44BC-8EEA-087C52F80D91}">
      <formula1>"①,②,　"</formula1>
    </dataValidation>
    <dataValidation type="list" imeMode="halfAlpha" allowBlank="1" showInputMessage="1" showErrorMessage="1" error="リストから選択してください" sqref="M324" xr:uid="{9773636A-2CC2-4414-B44B-AFFA3E6D0F19}">
      <formula1>"①,②,　"</formula1>
    </dataValidation>
    <dataValidation type="list" imeMode="halfAlpha" allowBlank="1" showInputMessage="1" showErrorMessage="1" error="リストから選択してください" sqref="M325" xr:uid="{A8508317-716A-4A38-A8EB-E952E205E39C}">
      <formula1>"①,②,　"</formula1>
    </dataValidation>
    <dataValidation type="list" imeMode="halfAlpha" allowBlank="1" showInputMessage="1" showErrorMessage="1" error="リストから選択してください" sqref="M326" xr:uid="{5E01624E-9791-4986-9C56-0420980E30F3}">
      <formula1>"①,②,　"</formula1>
    </dataValidation>
    <dataValidation type="list" imeMode="halfAlpha" allowBlank="1" showInputMessage="1" showErrorMessage="1" error="リストから選択してください" sqref="M327" xr:uid="{2E7B77C7-4D01-4C74-83C8-F5340D0DA6B2}">
      <formula1>"①,②,　"</formula1>
    </dataValidation>
    <dataValidation type="list" imeMode="halfAlpha" allowBlank="1" showInputMessage="1" showErrorMessage="1" error="リストから選択してください" sqref="M328" xr:uid="{21088B5C-5793-44D3-B6DD-218BBD689369}">
      <formula1>"①,②,　"</formula1>
    </dataValidation>
    <dataValidation type="list" imeMode="halfAlpha" allowBlank="1" showInputMessage="1" showErrorMessage="1" error="リストから選択してください" sqref="M329" xr:uid="{90673482-5033-4979-A85B-802DFA90B2F8}">
      <formula1>"①,②,　"</formula1>
    </dataValidation>
    <dataValidation type="list" imeMode="halfAlpha" allowBlank="1" showInputMessage="1" showErrorMessage="1" error="リストから選択してください" sqref="M330" xr:uid="{AB9CCCA3-069D-4481-935A-7BC334AEC2FD}">
      <formula1>"①,②,　"</formula1>
    </dataValidation>
    <dataValidation type="list" imeMode="halfAlpha" allowBlank="1" showInputMessage="1" showErrorMessage="1" error="リストから選択してください" sqref="M331" xr:uid="{976F315F-3C32-4503-B23E-81B31352F8FC}">
      <formula1>"①,②,　"</formula1>
    </dataValidation>
    <dataValidation type="list" imeMode="halfAlpha" allowBlank="1" showInputMessage="1" showErrorMessage="1" error="リストから選択してください" sqref="M332" xr:uid="{00F66EA2-C1A1-44E1-8A61-4136AC357D18}">
      <formula1>"①,②,　"</formula1>
    </dataValidation>
    <dataValidation type="list" imeMode="halfAlpha" allowBlank="1" showInputMessage="1" showErrorMessage="1" error="リストから選択してください" sqref="M333" xr:uid="{E57EA129-F4E5-477B-97E5-D44D7DBD512F}">
      <formula1>"①,②,　"</formula1>
    </dataValidation>
    <dataValidation type="list" imeMode="halfAlpha" allowBlank="1" showInputMessage="1" showErrorMessage="1" error="リストから選択してください" sqref="M334" xr:uid="{DE551420-5CAC-4BE2-94AB-7248916B17AB}">
      <formula1>"①,②,　"</formula1>
    </dataValidation>
    <dataValidation type="list" imeMode="halfAlpha" allowBlank="1" showInputMessage="1" showErrorMessage="1" error="リストから選択してください" sqref="M335" xr:uid="{5C839528-684C-47DD-BF6E-8A91CA5C9FCC}">
      <formula1>"①,②,　"</formula1>
    </dataValidation>
    <dataValidation type="list" imeMode="halfAlpha" allowBlank="1" showInputMessage="1" showErrorMessage="1" error="リストから選択してください" sqref="M336" xr:uid="{2A4E8BAE-E9DB-474C-8491-B3730B3D972D}">
      <formula1>"①,②,　"</formula1>
    </dataValidation>
    <dataValidation type="list" imeMode="halfAlpha" allowBlank="1" showInputMessage="1" showErrorMessage="1" error="リストから選択してください" sqref="M337" xr:uid="{71350625-3C5A-49B0-95D5-8A4FDE34BD94}">
      <formula1>"①,②,　"</formula1>
    </dataValidation>
    <dataValidation type="list" imeMode="halfAlpha" allowBlank="1" showInputMessage="1" showErrorMessage="1" error="リストから選択してください" sqref="M338" xr:uid="{FF8CF4C0-C9BC-4E70-81C9-C4CA9DF81912}">
      <formula1>"①,②,　"</formula1>
    </dataValidation>
    <dataValidation type="list" imeMode="halfAlpha" allowBlank="1" showInputMessage="1" showErrorMessage="1" error="リストから選択してください" sqref="M339" xr:uid="{885D9C8B-92EB-44B0-A542-181A93D86807}">
      <formula1>"①,②,　"</formula1>
    </dataValidation>
    <dataValidation type="list" imeMode="halfAlpha" allowBlank="1" showInputMessage="1" showErrorMessage="1" error="リストから選択してください" sqref="M340" xr:uid="{A92FC031-3C8B-4D63-BA49-362589FD6FC8}">
      <formula1>"①,②,　"</formula1>
    </dataValidation>
    <dataValidation type="list" imeMode="halfAlpha" allowBlank="1" showInputMessage="1" showErrorMessage="1" error="リストから選択してください" sqref="M341" xr:uid="{5A0ECE98-E24A-4EA8-B4CD-46688ACDDA82}">
      <formula1>"①,②,　"</formula1>
    </dataValidation>
    <dataValidation type="list" imeMode="halfAlpha" allowBlank="1" showInputMessage="1" showErrorMessage="1" error="リストから選択してください" sqref="M342" xr:uid="{6CC0D4BD-E5D0-49DC-A3B4-F521079FCE63}">
      <formula1>"①,②,　"</formula1>
    </dataValidation>
    <dataValidation type="list" imeMode="halfAlpha" allowBlank="1" showInputMessage="1" showErrorMessage="1" error="リストから選択してください" sqref="M343" xr:uid="{92A46211-5C71-4CEB-AB80-D0B0B59BE267}">
      <formula1>"①,②,　"</formula1>
    </dataValidation>
    <dataValidation type="list" imeMode="halfAlpha" allowBlank="1" showInputMessage="1" showErrorMessage="1" error="リストから選択してください" sqref="M344" xr:uid="{760BB2F1-14AD-4563-8DDB-195858496DEB}">
      <formula1>"①,②,　"</formula1>
    </dataValidation>
    <dataValidation type="list" imeMode="halfAlpha" allowBlank="1" showInputMessage="1" showErrorMessage="1" error="リストから選択してください" sqref="M345" xr:uid="{8D62FB0F-49B8-4EFB-891B-9ADD1B30ABA4}">
      <formula1>"①,②,　"</formula1>
    </dataValidation>
    <dataValidation type="list" imeMode="halfAlpha" allowBlank="1" showInputMessage="1" showErrorMessage="1" error="リストから選択してください" sqref="M346" xr:uid="{75F88856-4FED-4F10-8CE2-5E0B9ADB130C}">
      <formula1>"①,②,　"</formula1>
    </dataValidation>
    <dataValidation type="list" imeMode="halfAlpha" allowBlank="1" showInputMessage="1" showErrorMessage="1" error="リストから選択してください" sqref="M347" xr:uid="{AAD3F92E-C483-4BEF-8468-B08FE6E1A580}">
      <formula1>"①,②,　"</formula1>
    </dataValidation>
    <dataValidation type="list" imeMode="halfAlpha" allowBlank="1" showInputMessage="1" showErrorMessage="1" error="リストから選択してください" sqref="M348" xr:uid="{9F450E3A-00F8-4D80-8CE1-3DDA4146AAC0}">
      <formula1>"①,②,　"</formula1>
    </dataValidation>
    <dataValidation type="list" imeMode="halfAlpha" allowBlank="1" showInputMessage="1" showErrorMessage="1" error="リストから選択してください" sqref="M349" xr:uid="{1E245DED-0B65-4385-9505-43103A8C6402}">
      <formula1>"①,②,　"</formula1>
    </dataValidation>
    <dataValidation type="list" imeMode="halfAlpha" allowBlank="1" showInputMessage="1" showErrorMessage="1" error="リストから選択してください" sqref="M350" xr:uid="{A44B08A8-F532-4B3A-9C14-4646201EA9E7}">
      <formula1>"①,②,　"</formula1>
    </dataValidation>
    <dataValidation type="list" imeMode="halfAlpha" allowBlank="1" showInputMessage="1" showErrorMessage="1" error="リストから選択してください" sqref="M351" xr:uid="{E8533064-AC5C-43F6-AC2D-110A9CBB2E03}">
      <formula1>"①,②,　"</formula1>
    </dataValidation>
    <dataValidation type="list" imeMode="halfAlpha" allowBlank="1" showInputMessage="1" showErrorMessage="1" error="リストから選択してください" sqref="M352" xr:uid="{11BF5C45-43EF-44F5-BACC-776A1583E695}">
      <formula1>"①,②,　"</formula1>
    </dataValidation>
    <dataValidation type="list" imeMode="halfAlpha" allowBlank="1" showInputMessage="1" showErrorMessage="1" error="リストから選択してください" sqref="M353" xr:uid="{00493179-FEC5-4318-A54F-AEBE55F948DE}">
      <formula1>"①,②,　"</formula1>
    </dataValidation>
    <dataValidation type="list" imeMode="halfAlpha" allowBlank="1" showInputMessage="1" showErrorMessage="1" error="リストから選択してください" sqref="M354" xr:uid="{FD2BC592-4836-4618-AD20-819C5B3E4B7E}">
      <formula1>"①,②,　"</formula1>
    </dataValidation>
    <dataValidation type="list" imeMode="halfAlpha" allowBlank="1" showInputMessage="1" showErrorMessage="1" error="リストから選択してください" sqref="M355" xr:uid="{2DFDC9D6-CFDD-4928-B8C1-93F97184FE76}">
      <formula1>"①,②,　"</formula1>
    </dataValidation>
    <dataValidation type="list" imeMode="halfAlpha" allowBlank="1" showInputMessage="1" showErrorMessage="1" error="リストから選択してください" sqref="M356" xr:uid="{00D7479E-130D-490E-901B-E6AB7F67B83C}">
      <formula1>"①,②,　"</formula1>
    </dataValidation>
    <dataValidation type="list" imeMode="halfAlpha" allowBlank="1" showInputMessage="1" showErrorMessage="1" error="リストから選択してください" sqref="M357" xr:uid="{64B116BB-4E82-4F4C-9068-677097220106}">
      <formula1>"①,②,　"</formula1>
    </dataValidation>
    <dataValidation type="list" imeMode="halfAlpha" allowBlank="1" showInputMessage="1" showErrorMessage="1" error="リストから選択してください" sqref="M358" xr:uid="{83D0006E-E28D-4C26-AE3E-AE87319FE5CD}">
      <formula1>"①,②,　"</formula1>
    </dataValidation>
    <dataValidation type="list" imeMode="halfAlpha" allowBlank="1" showInputMessage="1" showErrorMessage="1" error="リストから選択してください" sqref="M359" xr:uid="{832C87FE-9229-4A6E-A4ED-FCC0EC70B081}">
      <formula1>"①,②,　"</formula1>
    </dataValidation>
    <dataValidation type="list" imeMode="halfAlpha" allowBlank="1" showInputMessage="1" showErrorMessage="1" error="リストから選択してください" sqref="M360" xr:uid="{0704D317-57C6-444D-9E33-03AAC9806EF7}">
      <formula1>"①,②,　"</formula1>
    </dataValidation>
    <dataValidation type="list" imeMode="halfAlpha" allowBlank="1" showInputMessage="1" showErrorMessage="1" error="リストから選択してください" sqref="M361" xr:uid="{75E9B904-26D8-4F3D-953D-19B7054D4C8D}">
      <formula1>"①,②,　"</formula1>
    </dataValidation>
    <dataValidation type="list" imeMode="halfAlpha" allowBlank="1" showInputMessage="1" showErrorMessage="1" error="リストから選択してください" sqref="M362" xr:uid="{02EBCE06-57C9-4DD2-BC16-E4BEF5F5D591}">
      <formula1>"①,②,　"</formula1>
    </dataValidation>
    <dataValidation type="list" imeMode="halfAlpha" allowBlank="1" showInputMessage="1" showErrorMessage="1" error="リストから選択してください" sqref="M363" xr:uid="{968EA8F7-D565-4C86-8E79-308606F15A6B}">
      <formula1>"①,②,　"</formula1>
    </dataValidation>
    <dataValidation type="list" imeMode="halfAlpha" allowBlank="1" showInputMessage="1" showErrorMessage="1" error="リストから選択してください" sqref="M364" xr:uid="{54B4A25F-BB57-4A84-9C68-E375C220B039}">
      <formula1>"①,②,　"</formula1>
    </dataValidation>
    <dataValidation type="list" imeMode="halfAlpha" allowBlank="1" showInputMessage="1" showErrorMessage="1" error="リストから選択してください" sqref="M365" xr:uid="{E77E0724-EA7E-47EB-A953-9034E6A13B7B}">
      <formula1>"①,②,　"</formula1>
    </dataValidation>
    <dataValidation type="list" imeMode="halfAlpha" allowBlank="1" showInputMessage="1" showErrorMessage="1" error="リストから選択してください" sqref="M366" xr:uid="{246E0000-C976-455F-A471-E45F04963593}">
      <formula1>"①,②,　"</formula1>
    </dataValidation>
    <dataValidation type="list" imeMode="halfAlpha" allowBlank="1" showInputMessage="1" showErrorMessage="1" error="リストから選択してください" sqref="M367" xr:uid="{A8E68FA8-C2DA-40C1-B43A-784B3F8A313F}">
      <formula1>"①,②,　"</formula1>
    </dataValidation>
    <dataValidation type="list" imeMode="halfAlpha" allowBlank="1" showInputMessage="1" showErrorMessage="1" error="リストから選択してください" sqref="M368" xr:uid="{88952CCB-7CEC-4DD0-8A31-F96A95BADB6A}">
      <formula1>"①,②,　"</formula1>
    </dataValidation>
    <dataValidation type="list" imeMode="halfAlpha" allowBlank="1" showInputMessage="1" showErrorMessage="1" error="リストから選択してください" sqref="M369" xr:uid="{D067FA44-B36D-4563-A1A8-1D0EE1215549}">
      <formula1>"①,②,　"</formula1>
    </dataValidation>
    <dataValidation type="list" imeMode="halfAlpha" allowBlank="1" showInputMessage="1" showErrorMessage="1" error="リストから選択してください" sqref="M370" xr:uid="{AA99D9A4-C8C5-4642-BAAE-2FE56A995FF9}">
      <formula1>"①,②,　"</formula1>
    </dataValidation>
    <dataValidation type="list" imeMode="halfAlpha" allowBlank="1" showInputMessage="1" showErrorMessage="1" error="リストから選択してください" sqref="M371" xr:uid="{1C96D55E-5927-4004-B279-0975DFD82F04}">
      <formula1>"①,②,　"</formula1>
    </dataValidation>
    <dataValidation type="list" imeMode="halfAlpha" allowBlank="1" showInputMessage="1" showErrorMessage="1" error="リストから選択してください" sqref="M372" xr:uid="{27F041F9-9B9B-4136-A2A1-EC2019CA953C}">
      <formula1>"①,②,　"</formula1>
    </dataValidation>
    <dataValidation type="list" imeMode="halfAlpha" allowBlank="1" showInputMessage="1" showErrorMessage="1" error="リストから選択してください" sqref="M373" xr:uid="{752EB4AD-C00A-4D44-B951-9847AA47F268}">
      <formula1>"①,②,　"</formula1>
    </dataValidation>
    <dataValidation type="list" imeMode="halfAlpha" allowBlank="1" showInputMessage="1" showErrorMessage="1" error="リストから選択してください" sqref="M374" xr:uid="{1D737A7C-3B42-42B2-9D1C-6A3162D9B57D}">
      <formula1>"①,②,　"</formula1>
    </dataValidation>
    <dataValidation type="list" imeMode="halfAlpha" allowBlank="1" showInputMessage="1" showErrorMessage="1" error="リストから選択してください" sqref="M375" xr:uid="{C7FB39D4-B0FB-42D1-8F57-C0C3DF160FCC}">
      <formula1>"①,②,　"</formula1>
    </dataValidation>
    <dataValidation type="list" imeMode="halfAlpha" allowBlank="1" showInputMessage="1" showErrorMessage="1" error="リストから選択してください" sqref="M376" xr:uid="{518F83AC-B04A-48F8-8DEF-404DD3057433}">
      <formula1>"①,②,　"</formula1>
    </dataValidation>
    <dataValidation type="list" imeMode="halfAlpha" allowBlank="1" showInputMessage="1" showErrorMessage="1" error="リストから選択してください" sqref="M377" xr:uid="{566DAF14-DF76-400D-A7B5-3AB7AE830542}">
      <formula1>"①,②,　"</formula1>
    </dataValidation>
    <dataValidation type="list" imeMode="halfAlpha" allowBlank="1" showInputMessage="1" showErrorMessage="1" error="リストから選択してください" sqref="M378" xr:uid="{2119383D-1123-4328-8AC3-6C158CC4DBEC}">
      <formula1>"①,②,　"</formula1>
    </dataValidation>
    <dataValidation type="list" imeMode="halfAlpha" allowBlank="1" showInputMessage="1" showErrorMessage="1" error="リストから選択してください" sqref="M379" xr:uid="{3405CE40-16B2-4D4F-A9C1-5C88E7B57230}">
      <formula1>"①,②,　"</formula1>
    </dataValidation>
    <dataValidation type="list" imeMode="halfAlpha" allowBlank="1" showInputMessage="1" showErrorMessage="1" error="リストから選択してください" sqref="M380" xr:uid="{E9DF8E01-8D9D-4FF8-8F2A-3C290E034A3E}">
      <formula1>"①,②,　"</formula1>
    </dataValidation>
    <dataValidation type="list" imeMode="halfAlpha" allowBlank="1" showInputMessage="1" showErrorMessage="1" error="リストから選択してください" sqref="M381" xr:uid="{4188FBAA-DD93-47AD-8FFA-BC7113D36A23}">
      <formula1>"①,②,　"</formula1>
    </dataValidation>
    <dataValidation type="list" imeMode="halfAlpha" allowBlank="1" showInputMessage="1" showErrorMessage="1" error="リストから選択してください" sqref="M382" xr:uid="{545BF741-4D64-4499-A435-234BD6522E51}">
      <formula1>"①,②,　"</formula1>
    </dataValidation>
    <dataValidation type="list" imeMode="halfAlpha" allowBlank="1" showInputMessage="1" showErrorMessage="1" error="リストから選択してください" sqref="M383" xr:uid="{8F56B2A3-B096-4D5F-B84C-B2F84E71A3A8}">
      <formula1>"①,②,　"</formula1>
    </dataValidation>
    <dataValidation type="list" imeMode="halfAlpha" allowBlank="1" showInputMessage="1" showErrorMessage="1" error="リストから選択してください" sqref="M384" xr:uid="{CA37BC26-9A9E-4B6C-9B93-504FCF5847BF}">
      <formula1>"①,②,　"</formula1>
    </dataValidation>
    <dataValidation type="list" imeMode="halfAlpha" allowBlank="1" showInputMessage="1" showErrorMessage="1" error="リストから選択してください" sqref="M385" xr:uid="{55799FC3-BF8D-44A4-8132-E356CC19AECC}">
      <formula1>"①,②,　"</formula1>
    </dataValidation>
    <dataValidation type="list" imeMode="halfAlpha" allowBlank="1" showInputMessage="1" showErrorMessage="1" error="リストから選択してください" sqref="M386" xr:uid="{AB001166-E4B9-4023-8A57-AE44E963722E}">
      <formula1>"①,②,　"</formula1>
    </dataValidation>
    <dataValidation type="list" imeMode="halfAlpha" allowBlank="1" showInputMessage="1" showErrorMessage="1" error="リストから選択してください" sqref="M387" xr:uid="{1F1836F8-E9BD-46C4-8BD8-EBED433D3B26}">
      <formula1>"①,②,　"</formula1>
    </dataValidation>
    <dataValidation type="list" imeMode="halfAlpha" allowBlank="1" showInputMessage="1" showErrorMessage="1" error="リストから選択してください" sqref="M388" xr:uid="{51F82C12-D923-49F9-8FC2-7BEDCAD81F1A}">
      <formula1>"①,②,　"</formula1>
    </dataValidation>
    <dataValidation type="list" imeMode="halfAlpha" allowBlank="1" showInputMessage="1" showErrorMessage="1" error="リストから選択してください" sqref="M389" xr:uid="{FB88ED45-FDBA-4FC2-850A-FD2BB31823B3}">
      <formula1>"①,②,　"</formula1>
    </dataValidation>
    <dataValidation type="list" imeMode="halfAlpha" allowBlank="1" showInputMessage="1" showErrorMessage="1" error="リストから選択してください" sqref="M390" xr:uid="{66EFC92A-999A-4EA7-9B88-BD4FADE3E475}">
      <formula1>"①,②,　"</formula1>
    </dataValidation>
    <dataValidation type="list" imeMode="halfAlpha" allowBlank="1" showInputMessage="1" showErrorMessage="1" error="リストから選択してください" sqref="M391" xr:uid="{0B7FA3A7-F572-490F-AE49-1A6BE254C801}">
      <formula1>"①,②,　"</formula1>
    </dataValidation>
    <dataValidation type="list" imeMode="halfAlpha" allowBlank="1" showInputMessage="1" showErrorMessage="1" error="リストから選択してください" sqref="M392" xr:uid="{586F648C-CBDD-4B8E-9D2F-08869A7150A5}">
      <formula1>"①,②,　"</formula1>
    </dataValidation>
    <dataValidation type="list" imeMode="halfAlpha" allowBlank="1" showInputMessage="1" showErrorMessage="1" error="リストから選択してください" sqref="M393" xr:uid="{5EA67B7B-82FD-4DA1-93FF-D6EFF76691E8}">
      <formula1>"①,②,　"</formula1>
    </dataValidation>
    <dataValidation type="list" imeMode="halfAlpha" allowBlank="1" showInputMessage="1" showErrorMessage="1" error="リストから選択してください" sqref="M394" xr:uid="{C6A5DB21-2C04-470D-858D-8CF14F680A38}">
      <formula1>"①,②,　"</formula1>
    </dataValidation>
    <dataValidation type="list" imeMode="halfAlpha" allowBlank="1" showInputMessage="1" showErrorMessage="1" error="リストから選択してください" sqref="M395" xr:uid="{4FD60FE9-C109-4D55-89AF-4B8BB03E729D}">
      <formula1>"①,②,　"</formula1>
    </dataValidation>
    <dataValidation type="list" imeMode="halfAlpha" allowBlank="1" showInputMessage="1" showErrorMessage="1" error="リストから選択してください" sqref="M396" xr:uid="{AAED08A8-51DE-469A-B1D0-B947FEE8DF0A}">
      <formula1>"①,②,　"</formula1>
    </dataValidation>
    <dataValidation type="list" imeMode="halfAlpha" allowBlank="1" showInputMessage="1" showErrorMessage="1" error="リストから選択してください" sqref="M397" xr:uid="{58F54D97-F2D8-465A-BAA6-343610161E9E}">
      <formula1>"①,②,　"</formula1>
    </dataValidation>
    <dataValidation type="list" imeMode="halfAlpha" allowBlank="1" showInputMessage="1" showErrorMessage="1" error="リストから選択してください" sqref="M398" xr:uid="{53DDC037-EA72-46C9-B504-04B8B76262DA}">
      <formula1>"①,②,　"</formula1>
    </dataValidation>
    <dataValidation type="list" imeMode="halfAlpha" allowBlank="1" showInputMessage="1" showErrorMessage="1" error="リストから選択してください" sqref="M399" xr:uid="{17F46A32-E38B-4454-AA95-F6E33C4D7DB2}">
      <formula1>"①,②,　"</formula1>
    </dataValidation>
    <dataValidation type="list" imeMode="halfAlpha" allowBlank="1" showInputMessage="1" showErrorMessage="1" error="リストから選択してください" sqref="M400" xr:uid="{7597D1BB-4288-4D37-A891-B0EB266FCC80}">
      <formula1>"①,②,　"</formula1>
    </dataValidation>
    <dataValidation type="list" imeMode="halfAlpha" allowBlank="1" showInputMessage="1" showErrorMessage="1" error="リストから選択してください" sqref="M401" xr:uid="{41BCA03F-7B13-4FE9-BC05-622926887ED3}">
      <formula1>"①,②,　"</formula1>
    </dataValidation>
    <dataValidation type="list" imeMode="halfAlpha" allowBlank="1" showInputMessage="1" showErrorMessage="1" error="リストから選択してください" sqref="M402" xr:uid="{9665415C-7BF0-4EE3-89F6-066CACD9E385}">
      <formula1>"①,②,　"</formula1>
    </dataValidation>
    <dataValidation type="list" imeMode="halfAlpha" allowBlank="1" showInputMessage="1" showErrorMessage="1" error="リストから選択してください" sqref="M403" xr:uid="{B88E0A4D-13C2-4F1E-BC4F-BF4A148AB9BA}">
      <formula1>"①,②,　"</formula1>
    </dataValidation>
    <dataValidation type="list" imeMode="halfAlpha" allowBlank="1" showInputMessage="1" showErrorMessage="1" error="リストから選択してください" sqref="M404" xr:uid="{B0618C36-675A-4B5F-A7BC-B33733FF64EF}">
      <formula1>"①,②,　"</formula1>
    </dataValidation>
    <dataValidation type="list" imeMode="halfAlpha" allowBlank="1" showInputMessage="1" showErrorMessage="1" error="リストから選択してください" sqref="M405" xr:uid="{EA5C7626-DC05-4CC9-BFA4-B629AA69D4AE}">
      <formula1>"①,②,　"</formula1>
    </dataValidation>
    <dataValidation type="list" imeMode="halfAlpha" allowBlank="1" showInputMessage="1" showErrorMessage="1" error="リストから選択してください" sqref="M406" xr:uid="{BB72AE5D-6666-4BB4-B470-84BC0F29FEF2}">
      <formula1>"①,②,　"</formula1>
    </dataValidation>
    <dataValidation type="list" imeMode="halfAlpha" allowBlank="1" showInputMessage="1" showErrorMessage="1" error="リストから選択してください" sqref="M407" xr:uid="{CD9E3748-ABCE-414C-8C39-37233A381AB2}">
      <formula1>"①,②,　"</formula1>
    </dataValidation>
    <dataValidation type="list" imeMode="halfAlpha" allowBlank="1" showInputMessage="1" showErrorMessage="1" error="リストから選択してください" sqref="M408" xr:uid="{47C3D70C-5DA8-43EB-9CC1-0B236771363F}">
      <formula1>"①,②,　"</formula1>
    </dataValidation>
    <dataValidation type="list" imeMode="halfAlpha" allowBlank="1" showInputMessage="1" showErrorMessage="1" error="リストから選択してください" sqref="M409" xr:uid="{05DF3D37-7644-415A-BD00-E6F17D5E1DB9}">
      <formula1>"①,②,　"</formula1>
    </dataValidation>
    <dataValidation type="list" imeMode="halfAlpha" allowBlank="1" showInputMessage="1" showErrorMessage="1" error="リストから選択してください" sqref="M410" xr:uid="{AFB243BB-C572-482B-B0E6-F47D1C349195}">
      <formula1>"①,②,　"</formula1>
    </dataValidation>
    <dataValidation type="list" imeMode="halfAlpha" allowBlank="1" showInputMessage="1" showErrorMessage="1" error="リストから選択してください" sqref="M411" xr:uid="{595E20C4-7791-4AEC-934C-1000D398A2A7}">
      <formula1>"①,②,　"</formula1>
    </dataValidation>
    <dataValidation type="list" imeMode="halfAlpha" allowBlank="1" showInputMessage="1" showErrorMessage="1" error="リストから選択してください" sqref="M412" xr:uid="{07F7FE5A-4109-4681-97C4-ADE72DB05C8A}">
      <formula1>"①,②,　"</formula1>
    </dataValidation>
    <dataValidation type="list" imeMode="halfAlpha" allowBlank="1" showInputMessage="1" showErrorMessage="1" error="リストから選択してください" sqref="M413" xr:uid="{04F1AFAC-2E45-4D2E-92CE-A8B6F482009B}">
      <formula1>"①,②,　"</formula1>
    </dataValidation>
    <dataValidation type="list" imeMode="halfAlpha" allowBlank="1" showInputMessage="1" showErrorMessage="1" error="リストから選択してください" sqref="M414" xr:uid="{0B9CB85B-4DD0-4F3D-9D22-31856A0CDFAA}">
      <formula1>"①,②,　"</formula1>
    </dataValidation>
    <dataValidation type="list" imeMode="halfAlpha" allowBlank="1" showInputMessage="1" showErrorMessage="1" error="リストから選択してください" sqref="M415" xr:uid="{D54350F7-2846-4C54-A522-353D9A1B21D8}">
      <formula1>"①,②,　"</formula1>
    </dataValidation>
    <dataValidation type="list" imeMode="halfAlpha" allowBlank="1" showInputMessage="1" showErrorMessage="1" error="リストから選択してください" sqref="M416" xr:uid="{F84CFE45-2822-4DED-BCBC-9AD17F293EC9}">
      <formula1>"①,②,　"</formula1>
    </dataValidation>
    <dataValidation type="list" imeMode="halfAlpha" allowBlank="1" showInputMessage="1" showErrorMessage="1" error="リストから選択してください" sqref="M417" xr:uid="{55756AFF-B96B-4080-9B99-E2F3D23A6A56}">
      <formula1>"①,②,　"</formula1>
    </dataValidation>
    <dataValidation type="list" imeMode="halfAlpha" allowBlank="1" showInputMessage="1" showErrorMessage="1" error="リストから選択してください" sqref="M418" xr:uid="{64E98C28-6949-46BD-8F32-21B76281F4D3}">
      <formula1>"①,②,　"</formula1>
    </dataValidation>
    <dataValidation type="list" imeMode="halfAlpha" allowBlank="1" showInputMessage="1" showErrorMessage="1" error="リストから選択してください" sqref="M419" xr:uid="{2EEAA344-3B22-4E28-AA0C-7CB33903A358}">
      <formula1>"①,②,　"</formula1>
    </dataValidation>
    <dataValidation type="list" imeMode="halfAlpha" allowBlank="1" showInputMessage="1" showErrorMessage="1" error="リストから選択してください" sqref="M420" xr:uid="{C67895C5-D4ED-4630-AB81-85F896461245}">
      <formula1>"①,②,　"</formula1>
    </dataValidation>
    <dataValidation type="list" imeMode="halfAlpha" allowBlank="1" showInputMessage="1" showErrorMessage="1" error="リストから選択してください" sqref="M421" xr:uid="{1D63F9EB-C52F-4EC2-8CD5-ECB52E9CB59C}">
      <formula1>"①,②,　"</formula1>
    </dataValidation>
    <dataValidation type="list" imeMode="halfAlpha" allowBlank="1" showInputMessage="1" showErrorMessage="1" error="リストから選択してください" sqref="M422" xr:uid="{3FD19D19-AE53-4197-816B-7BFC8C67C0F6}">
      <formula1>"①,②,　"</formula1>
    </dataValidation>
    <dataValidation type="list" imeMode="halfAlpha" allowBlank="1" showInputMessage="1" showErrorMessage="1" error="リストから選択してください" sqref="M423" xr:uid="{33DE122B-99AF-4BBA-84B0-4175EB82790B}">
      <formula1>"①,②,　"</formula1>
    </dataValidation>
    <dataValidation type="list" imeMode="halfAlpha" allowBlank="1" showInputMessage="1" showErrorMessage="1" error="リストから選択してください" sqref="M424" xr:uid="{84A320FB-4930-4B08-87B8-E2B20FFFEC76}">
      <formula1>"①,②,　"</formula1>
    </dataValidation>
    <dataValidation type="list" imeMode="halfAlpha" allowBlank="1" showInputMessage="1" showErrorMessage="1" error="リストから選択してください" sqref="M425" xr:uid="{5A1B6E18-D98D-45DB-A5E0-B68C52FF554F}">
      <formula1>"①,②,　"</formula1>
    </dataValidation>
    <dataValidation type="list" imeMode="halfAlpha" allowBlank="1" showInputMessage="1" showErrorMessage="1" error="リストから選択してください" sqref="M426" xr:uid="{26382BEB-853D-433F-8633-652913E9F1A4}">
      <formula1>"①,②,　"</formula1>
    </dataValidation>
    <dataValidation type="list" imeMode="halfAlpha" allowBlank="1" showInputMessage="1" showErrorMessage="1" error="リストから選択してください" sqref="M427" xr:uid="{6C7A62DF-1DF1-43F2-872D-9DE47CFDA21B}">
      <formula1>"①,②,　"</formula1>
    </dataValidation>
    <dataValidation type="list" imeMode="halfAlpha" allowBlank="1" showInputMessage="1" showErrorMessage="1" error="リストから選択してください" sqref="M428" xr:uid="{FE02854B-FBD6-4D7C-A1AD-6DBEBF44016F}">
      <formula1>"①,②,　"</formula1>
    </dataValidation>
    <dataValidation type="list" imeMode="halfAlpha" allowBlank="1" showInputMessage="1" showErrorMessage="1" error="リストから選択してください" sqref="M429" xr:uid="{3157B9D4-336B-42E8-A135-36F9C8721343}">
      <formula1>"①,②,　"</formula1>
    </dataValidation>
    <dataValidation type="list" imeMode="halfAlpha" allowBlank="1" showInputMessage="1" showErrorMessage="1" error="リストから選択してください" sqref="M430" xr:uid="{A2545154-D645-4D99-99E4-1A80B90177E6}">
      <formula1>"①,②,　"</formula1>
    </dataValidation>
    <dataValidation type="list" imeMode="halfAlpha" allowBlank="1" showInputMessage="1" showErrorMessage="1" error="リストから選択してください" sqref="M431" xr:uid="{91329087-3DBC-4362-8F4B-C3FF280CED67}">
      <formula1>"①,②,　"</formula1>
    </dataValidation>
    <dataValidation type="list" imeMode="halfAlpha" allowBlank="1" showInputMessage="1" showErrorMessage="1" error="リストから選択してください" sqref="M432" xr:uid="{7836EEC9-F8BD-4C7A-AD5B-29BF4B9F5C1B}">
      <formula1>"①,②,　"</formula1>
    </dataValidation>
    <dataValidation type="list" imeMode="halfAlpha" allowBlank="1" showInputMessage="1" showErrorMessage="1" error="リストから選択してください" sqref="M433" xr:uid="{3C8E448C-09B0-4077-A14F-B918DFF5268D}">
      <formula1>"①,②,　"</formula1>
    </dataValidation>
    <dataValidation type="list" imeMode="halfAlpha" allowBlank="1" showInputMessage="1" showErrorMessage="1" error="リストから選択してください" sqref="M434" xr:uid="{34E23F7D-73EE-4021-8BC7-87E21B6F3392}">
      <formula1>"①,②,　"</formula1>
    </dataValidation>
    <dataValidation type="list" imeMode="halfAlpha" allowBlank="1" showInputMessage="1" showErrorMessage="1" error="リストから選択してください" sqref="M435" xr:uid="{0BA6A9B6-B7FD-4DE1-9BB0-0141500ACE7B}">
      <formula1>"①,②,　"</formula1>
    </dataValidation>
    <dataValidation type="list" imeMode="halfAlpha" allowBlank="1" showInputMessage="1" showErrorMessage="1" error="リストから選択してください" sqref="M436" xr:uid="{320B23C9-B6F1-495F-B32B-11C06E9A59BC}">
      <formula1>"①,②,　"</formula1>
    </dataValidation>
    <dataValidation type="list" imeMode="halfAlpha" allowBlank="1" showInputMessage="1" showErrorMessage="1" error="リストから選択してください" sqref="M437" xr:uid="{7F9FF1D7-55BD-485B-A306-9DEEE7558A5A}">
      <formula1>"①,②,　"</formula1>
    </dataValidation>
    <dataValidation type="list" imeMode="halfAlpha" allowBlank="1" showInputMessage="1" showErrorMessage="1" error="リストから選択してください" sqref="M438" xr:uid="{4F881C90-0449-4B32-8125-0BCDA44C3A09}">
      <formula1>"①,②,　"</formula1>
    </dataValidation>
    <dataValidation type="list" imeMode="halfAlpha" allowBlank="1" showInputMessage="1" showErrorMessage="1" error="リストから選択してください" sqref="M439" xr:uid="{69179775-5F39-4C39-94DE-923F62570265}">
      <formula1>"①,②,　"</formula1>
    </dataValidation>
    <dataValidation type="list" imeMode="halfAlpha" allowBlank="1" showInputMessage="1" showErrorMessage="1" error="リストから選択してください" sqref="M440" xr:uid="{7534EEDE-AC4F-4042-9955-2AD8E2FA7ACF}">
      <formula1>"①,②,　"</formula1>
    </dataValidation>
    <dataValidation type="list" imeMode="halfAlpha" allowBlank="1" showInputMessage="1" showErrorMessage="1" error="リストから選択してください" sqref="M441" xr:uid="{5D621224-2712-4967-BA22-1DA25432632D}">
      <formula1>"①,②,　"</formula1>
    </dataValidation>
    <dataValidation type="list" imeMode="halfAlpha" allowBlank="1" showInputMessage="1" showErrorMessage="1" error="リストから選択してください" sqref="Y210" xr:uid="{E22A41DE-213E-4CDD-B811-A777F98C0986}">
      <formula1>"①,②,　"</formula1>
    </dataValidation>
    <dataValidation type="list" imeMode="halfAlpha" allowBlank="1" showInputMessage="1" showErrorMessage="1" error="リストから選択してください" sqref="Y211" xr:uid="{9E56A9A9-A899-476C-A905-F0E328055A1B}">
      <formula1>"①,②,　"</formula1>
    </dataValidation>
    <dataValidation type="list" imeMode="halfAlpha" allowBlank="1" showInputMessage="1" showErrorMessage="1" error="リストから選択してください" sqref="Y212" xr:uid="{61BECCEF-4FBC-4878-93B9-40A528265A40}">
      <formula1>"①,②,　"</formula1>
    </dataValidation>
    <dataValidation type="list" imeMode="halfAlpha" allowBlank="1" showInputMessage="1" showErrorMessage="1" error="リストから選択してください" sqref="Y213" xr:uid="{58EB7222-6D33-431F-9487-F152F4FDA787}">
      <formula1>"①,②,　"</formula1>
    </dataValidation>
    <dataValidation type="list" imeMode="halfAlpha" allowBlank="1" showInputMessage="1" showErrorMessage="1" error="リストから選択してください" sqref="Y214" xr:uid="{57CB836E-87D5-4A2C-A826-6E533A151E65}">
      <formula1>"①,②,　"</formula1>
    </dataValidation>
    <dataValidation type="list" imeMode="halfAlpha" allowBlank="1" showInputMessage="1" showErrorMessage="1" error="リストから選択してください" sqref="Y215" xr:uid="{5E8C07E1-056E-4B5F-8B19-FD638692C7FE}">
      <formula1>"①,②,　"</formula1>
    </dataValidation>
    <dataValidation type="list" imeMode="halfAlpha" allowBlank="1" showInputMessage="1" showErrorMessage="1" error="リストから選択してください" sqref="Y216" xr:uid="{BADC52D3-C75B-45E1-9311-CE6960583374}">
      <formula1>"①,②,　"</formula1>
    </dataValidation>
    <dataValidation type="list" imeMode="halfAlpha" allowBlank="1" showInputMessage="1" showErrorMessage="1" error="リストから選択してください" sqref="Y217" xr:uid="{77CEAA33-6A3C-4FD6-9E21-BB117E6146AF}">
      <formula1>"①,②,　"</formula1>
    </dataValidation>
    <dataValidation type="list" imeMode="halfAlpha" allowBlank="1" showInputMessage="1" showErrorMessage="1" error="リストから選択してください" sqref="Y218" xr:uid="{0FF8574A-D3D4-4073-B8DC-F67FD9717335}">
      <formula1>"①,②,　"</formula1>
    </dataValidation>
    <dataValidation type="list" imeMode="halfAlpha" allowBlank="1" showInputMessage="1" showErrorMessage="1" error="リストから選択してください" sqref="Y219" xr:uid="{85A1C76C-98AE-4040-90D6-8FC17E524678}">
      <formula1>"①,②,　"</formula1>
    </dataValidation>
    <dataValidation type="list" imeMode="halfAlpha" allowBlank="1" showInputMessage="1" showErrorMessage="1" error="リストから選択してください" sqref="Y220" xr:uid="{79FFBAAB-5C81-4D15-8F7A-514822519D05}">
      <formula1>"①,②,　"</formula1>
    </dataValidation>
    <dataValidation type="list" imeMode="halfAlpha" allowBlank="1" showInputMessage="1" showErrorMessage="1" error="リストから選択してください" sqref="Y221" xr:uid="{A0573358-FC54-4A40-980D-DF6438D01D0F}">
      <formula1>"①,②,　"</formula1>
    </dataValidation>
    <dataValidation type="list" imeMode="halfAlpha" allowBlank="1" showInputMessage="1" showErrorMessage="1" error="リストから選択してください" sqref="Y222" xr:uid="{585D628F-31FF-40DA-A64B-0692DD44DCD7}">
      <formula1>"①,②,　"</formula1>
    </dataValidation>
    <dataValidation type="list" imeMode="halfAlpha" allowBlank="1" showInputMessage="1" showErrorMessage="1" error="リストから選択してください" sqref="Y223" xr:uid="{3AD289CD-BD9A-4BDA-A886-0D3EAD50F66E}">
      <formula1>"①,②,　"</formula1>
    </dataValidation>
    <dataValidation type="list" imeMode="halfAlpha" allowBlank="1" showInputMessage="1" showErrorMessage="1" error="リストから選択してください" sqref="Y224" xr:uid="{5A2A9B60-C816-4AA7-A17C-2B441B17CAD7}">
      <formula1>"①,②,　"</formula1>
    </dataValidation>
    <dataValidation type="list" imeMode="halfAlpha" allowBlank="1" showInputMessage="1" showErrorMessage="1" error="リストから選択してください" sqref="Y225" xr:uid="{7294617C-E558-44C4-A376-262E151C2ADC}">
      <formula1>"①,②,　"</formula1>
    </dataValidation>
    <dataValidation type="list" imeMode="halfAlpha" allowBlank="1" showInputMessage="1" showErrorMessage="1" error="リストから選択してください" sqref="Y226" xr:uid="{0E1AAD00-B04D-4D91-BB22-62B139C17A28}">
      <formula1>"①,②,　"</formula1>
    </dataValidation>
    <dataValidation type="list" imeMode="halfAlpha" allowBlank="1" showInputMessage="1" showErrorMessage="1" error="リストから選択してください" sqref="Y227" xr:uid="{CF86E871-A640-4C6C-BB32-28DDD6DB2618}">
      <formula1>"①,②,　"</formula1>
    </dataValidation>
    <dataValidation type="list" imeMode="halfAlpha" allowBlank="1" showInputMessage="1" showErrorMessage="1" error="リストから選択してください" sqref="Y228" xr:uid="{90E350C5-9F3A-46AC-A5AA-6DEA88ACD1C0}">
      <formula1>"①,②,　"</formula1>
    </dataValidation>
    <dataValidation type="list" imeMode="halfAlpha" allowBlank="1" showInputMessage="1" showErrorMessage="1" error="リストから選択してください" sqref="Y229" xr:uid="{D57B5615-A137-4EB5-83E0-1B7B3A66637B}">
      <formula1>"①,②,　"</formula1>
    </dataValidation>
    <dataValidation type="list" imeMode="halfAlpha" allowBlank="1" showInputMessage="1" showErrorMessage="1" error="リストから選択してください" sqref="Y230" xr:uid="{BF1E326A-CF1E-4208-9CC3-CDE6EE5268F4}">
      <formula1>"①,②,　"</formula1>
    </dataValidation>
    <dataValidation type="list" imeMode="halfAlpha" allowBlank="1" showInputMessage="1" showErrorMessage="1" error="リストから選択してください" sqref="Y231" xr:uid="{0A1EA53C-9404-4A10-81C9-7BB9952B6994}">
      <formula1>"①,②,　"</formula1>
    </dataValidation>
    <dataValidation type="list" imeMode="halfAlpha" allowBlank="1" showInputMessage="1" showErrorMessage="1" error="リストから選択してください" sqref="Y232" xr:uid="{84AF58FB-3BE2-46BE-87D2-B4B3C74859C7}">
      <formula1>"①,②,　"</formula1>
    </dataValidation>
    <dataValidation type="list" imeMode="halfAlpha" allowBlank="1" showInputMessage="1" showErrorMessage="1" error="リストから選択してください" sqref="Y233" xr:uid="{385A7264-25B1-4830-9C0B-53F269EBFDED}">
      <formula1>"①,②,　"</formula1>
    </dataValidation>
    <dataValidation type="list" imeMode="halfAlpha" allowBlank="1" showInputMessage="1" showErrorMessage="1" error="リストから選択してください" sqref="Y234" xr:uid="{0A3945A3-1A52-4B45-8389-D88D07C10E34}">
      <formula1>"①,②,　"</formula1>
    </dataValidation>
    <dataValidation type="list" imeMode="halfAlpha" allowBlank="1" showInputMessage="1" showErrorMessage="1" error="リストから選択してください" sqref="Y235" xr:uid="{EB02F834-57FD-4371-B5F8-7E4CC97D2D9D}">
      <formula1>"①,②,　"</formula1>
    </dataValidation>
    <dataValidation type="list" imeMode="halfAlpha" allowBlank="1" showInputMessage="1" showErrorMessage="1" error="リストから選択してください" sqref="Y236" xr:uid="{582718FF-3D90-4159-899D-041E62F63D79}">
      <formula1>"①,②,　"</formula1>
    </dataValidation>
    <dataValidation type="list" imeMode="halfAlpha" allowBlank="1" showInputMessage="1" showErrorMessage="1" error="リストから選択してください" sqref="Y237" xr:uid="{DBF4C3BD-8F92-449F-A332-C4072CE1362B}">
      <formula1>"①,②,　"</formula1>
    </dataValidation>
    <dataValidation type="list" imeMode="halfAlpha" allowBlank="1" showInputMessage="1" showErrorMessage="1" error="リストから選択してください" sqref="Y238" xr:uid="{3D528E44-E483-4BF0-8B1D-C635819E3069}">
      <formula1>"①,②,　"</formula1>
    </dataValidation>
    <dataValidation type="list" imeMode="halfAlpha" allowBlank="1" showInputMessage="1" showErrorMessage="1" error="リストから選択してください" sqref="Y239" xr:uid="{CC4E3DED-5777-4605-9197-E788575BC0C4}">
      <formula1>"①,②,　"</formula1>
    </dataValidation>
    <dataValidation type="list" imeMode="halfAlpha" allowBlank="1" showInputMessage="1" showErrorMessage="1" error="リストから選択してください" sqref="Y240" xr:uid="{08389B84-465A-4279-A7AF-36B023456C3C}">
      <formula1>"①,②,　"</formula1>
    </dataValidation>
    <dataValidation type="list" imeMode="halfAlpha" allowBlank="1" showInputMessage="1" showErrorMessage="1" error="リストから選択してください" sqref="Y241" xr:uid="{26FC0568-0041-4F4B-A582-62C0F73CA6EA}">
      <formula1>"①,②,　"</formula1>
    </dataValidation>
    <dataValidation type="list" imeMode="halfAlpha" allowBlank="1" showInputMessage="1" showErrorMessage="1" error="リストから選択してください" sqref="Y242" xr:uid="{3EF28D3A-4AA1-44CB-9B82-0344C5CF6AF3}">
      <formula1>"①,②,　"</formula1>
    </dataValidation>
    <dataValidation type="list" imeMode="halfAlpha" allowBlank="1" showInputMessage="1" showErrorMessage="1" error="リストから選択してください" sqref="Y243" xr:uid="{CA097952-930B-40C8-B8D4-6B479CB0E18E}">
      <formula1>"①,②,　"</formula1>
    </dataValidation>
    <dataValidation type="list" imeMode="halfAlpha" allowBlank="1" showInputMessage="1" showErrorMessage="1" error="リストから選択してください" sqref="Y244" xr:uid="{A41CDF6A-6955-4D73-BA13-4DC7CD43CE0F}">
      <formula1>"①,②,　"</formula1>
    </dataValidation>
    <dataValidation type="list" imeMode="halfAlpha" allowBlank="1" showInputMessage="1" showErrorMessage="1" error="リストから選択してください" sqref="Y245" xr:uid="{C5B576B7-EE2C-49EB-96CB-88C17532CEEE}">
      <formula1>"①,②,　"</formula1>
    </dataValidation>
    <dataValidation type="list" imeMode="halfAlpha" allowBlank="1" showInputMessage="1" showErrorMessage="1" error="リストから選択してください" sqref="Y246" xr:uid="{E3DCFDA5-8693-4C1B-BE27-D7FF7708FE08}">
      <formula1>"①,②,　"</formula1>
    </dataValidation>
    <dataValidation type="list" imeMode="halfAlpha" allowBlank="1" showInputMessage="1" showErrorMessage="1" error="リストから選択してください" sqref="Y247" xr:uid="{3F28833F-D584-496F-A9BB-F4C40EE34031}">
      <formula1>"①,②,　"</formula1>
    </dataValidation>
    <dataValidation type="list" imeMode="halfAlpha" allowBlank="1" showInputMessage="1" showErrorMessage="1" error="リストから選択してください" sqref="Y248" xr:uid="{6AC558DA-8A9D-4DA9-ADFD-BE91F85DCEDE}">
      <formula1>"①,②,　"</formula1>
    </dataValidation>
    <dataValidation type="list" imeMode="halfAlpha" allowBlank="1" showInputMessage="1" showErrorMessage="1" error="リストから選択してください" sqref="Y249" xr:uid="{A2059910-7342-430E-BB35-60A2A84E9591}">
      <formula1>"①,②,　"</formula1>
    </dataValidation>
    <dataValidation type="list" imeMode="halfAlpha" allowBlank="1" showInputMessage="1" showErrorMessage="1" error="リストから選択してください" sqref="Y250" xr:uid="{8F993CCA-88A7-4B0A-A8D0-5A300375B48E}">
      <formula1>"①,②,　"</formula1>
    </dataValidation>
    <dataValidation type="list" imeMode="halfAlpha" allowBlank="1" showInputMessage="1" showErrorMessage="1" error="リストから選択してください" sqref="Y251" xr:uid="{0D6533B0-EE20-472D-AB42-6425A6AE483B}">
      <formula1>"①,②,　"</formula1>
    </dataValidation>
    <dataValidation type="list" imeMode="halfAlpha" allowBlank="1" showInputMessage="1" showErrorMessage="1" error="リストから選択してください" sqref="Y252" xr:uid="{3319F71E-4760-4D8C-B6D1-5D2087C2C666}">
      <formula1>"①,②,　"</formula1>
    </dataValidation>
    <dataValidation type="list" imeMode="halfAlpha" allowBlank="1" showInputMessage="1" showErrorMessage="1" error="リストから選択してください" sqref="Y253" xr:uid="{94E16EAF-E36F-4252-9773-5B0F0F5080FD}">
      <formula1>"①,②,　"</formula1>
    </dataValidation>
    <dataValidation type="list" imeMode="halfAlpha" allowBlank="1" showInputMessage="1" showErrorMessage="1" error="リストから選択してください" sqref="Y254" xr:uid="{6524011E-033D-4C62-B2B3-3C12334EEE66}">
      <formula1>"①,②,　"</formula1>
    </dataValidation>
    <dataValidation type="list" imeMode="halfAlpha" allowBlank="1" showInputMessage="1" showErrorMessage="1" error="リストから選択してください" sqref="Y255" xr:uid="{0A416F30-4FF3-47A7-A7F4-5E804FBE1D2F}">
      <formula1>"①,②,　"</formula1>
    </dataValidation>
    <dataValidation type="list" imeMode="halfAlpha" allowBlank="1" showInputMessage="1" showErrorMessage="1" error="リストから選択してください" sqref="Y256" xr:uid="{7A863509-1415-4F59-9D0E-0861A68F2A6B}">
      <formula1>"①,②,　"</formula1>
    </dataValidation>
    <dataValidation type="list" imeMode="halfAlpha" allowBlank="1" showInputMessage="1" showErrorMessage="1" error="リストから選択してください" sqref="Y257" xr:uid="{93443FE2-DD0B-4DE5-A750-D5C8F2DDF1D5}">
      <formula1>"①,②,　"</formula1>
    </dataValidation>
    <dataValidation type="list" imeMode="halfAlpha" allowBlank="1" showInputMessage="1" showErrorMessage="1" error="リストから選択してください" sqref="Y258" xr:uid="{A3EB52B4-B9CB-46E4-8419-6B8765CE213D}">
      <formula1>"①,②,　"</formula1>
    </dataValidation>
    <dataValidation type="list" imeMode="halfAlpha" allowBlank="1" showInputMessage="1" showErrorMessage="1" error="リストから選択してください" sqref="Y259" xr:uid="{F0122A69-1483-48C7-B2F4-72065130DD14}">
      <formula1>"①,②,　"</formula1>
    </dataValidation>
    <dataValidation type="list" imeMode="halfAlpha" allowBlank="1" showInputMessage="1" showErrorMessage="1" error="リストから選択してください" sqref="Y260" xr:uid="{5DD9F72A-C1C6-4695-8A6C-3FC69A25BE8D}">
      <formula1>"①,②,　"</formula1>
    </dataValidation>
    <dataValidation type="list" imeMode="halfAlpha" allowBlank="1" showInputMessage="1" showErrorMessage="1" error="リストから選択してください" sqref="Y261" xr:uid="{845F0284-CCB4-4EF3-B983-D0C33EEE6316}">
      <formula1>"①,②,　"</formula1>
    </dataValidation>
    <dataValidation type="list" imeMode="halfAlpha" allowBlank="1" showInputMessage="1" showErrorMessage="1" error="リストから選択してください" sqref="Y262" xr:uid="{03E387E1-557F-4237-BA2C-EF7EF0667DAC}">
      <formula1>"①,②,　"</formula1>
    </dataValidation>
    <dataValidation type="list" imeMode="halfAlpha" allowBlank="1" showInputMessage="1" showErrorMessage="1" error="リストから選択してください" sqref="Y263" xr:uid="{26BBC31B-49B6-49BD-9B74-B595F2796982}">
      <formula1>"①,②,　"</formula1>
    </dataValidation>
    <dataValidation type="list" imeMode="halfAlpha" allowBlank="1" showInputMessage="1" showErrorMessage="1" error="リストから選択してください" sqref="Y264" xr:uid="{7B489B43-0293-405F-A0A1-2DCB36D52F76}">
      <formula1>"①,②,　"</formula1>
    </dataValidation>
    <dataValidation type="list" imeMode="halfAlpha" allowBlank="1" showInputMessage="1" showErrorMessage="1" error="リストから選択してください" sqref="Y265" xr:uid="{CB61C331-0337-4DCA-8BEA-2F1333B67E81}">
      <formula1>"①,②,　"</formula1>
    </dataValidation>
    <dataValidation type="list" imeMode="halfAlpha" allowBlank="1" showInputMessage="1" showErrorMessage="1" error="リストから選択してください" sqref="Y266" xr:uid="{1EFA2E1C-6817-4CA2-8221-838DBED4C9FB}">
      <formula1>"①,②,　"</formula1>
    </dataValidation>
    <dataValidation type="list" imeMode="halfAlpha" allowBlank="1" showInputMessage="1" showErrorMessage="1" error="リストから選択してください" sqref="Y267" xr:uid="{30CF9661-F345-4F2D-9778-AAE3E5055D75}">
      <formula1>"①,②,　"</formula1>
    </dataValidation>
    <dataValidation type="list" imeMode="halfAlpha" allowBlank="1" showInputMessage="1" showErrorMessage="1" error="リストから選択してください" sqref="Y268" xr:uid="{3A8284F3-4095-4122-AA5D-A7A72F33B607}">
      <formula1>"①,②,　"</formula1>
    </dataValidation>
    <dataValidation type="list" imeMode="halfAlpha" allowBlank="1" showInputMessage="1" showErrorMessage="1" error="リストから選択してください" sqref="Y269" xr:uid="{6545F7FA-B3AA-4AB2-B810-B8AA837A1948}">
      <formula1>"①,②,　"</formula1>
    </dataValidation>
    <dataValidation type="list" imeMode="halfAlpha" allowBlank="1" showInputMessage="1" showErrorMessage="1" error="リストから選択してください" sqref="Y270" xr:uid="{6DDDC4EC-39DA-4758-B604-62455CB36DB7}">
      <formula1>"①,②,　"</formula1>
    </dataValidation>
    <dataValidation type="list" imeMode="halfAlpha" allowBlank="1" showInputMessage="1" showErrorMessage="1" error="リストから選択してください" sqref="Y271" xr:uid="{AC45A605-CE50-4F9A-A6DF-E04F5C46A534}">
      <formula1>"①,②,　"</formula1>
    </dataValidation>
    <dataValidation type="list" imeMode="halfAlpha" allowBlank="1" showInputMessage="1" showErrorMessage="1" error="リストから選択してください" sqref="Y272" xr:uid="{82606D96-9C26-4CE6-8045-0BE87A61CCB0}">
      <formula1>"①,②,　"</formula1>
    </dataValidation>
    <dataValidation type="list" imeMode="halfAlpha" allowBlank="1" showInputMessage="1" showErrorMessage="1" error="リストから選択してください" sqref="Y273" xr:uid="{C69CE16C-0A9D-4AA5-AC8A-9743151AFC23}">
      <formula1>"①,②,　"</formula1>
    </dataValidation>
    <dataValidation type="list" imeMode="halfAlpha" allowBlank="1" showInputMessage="1" showErrorMessage="1" error="リストから選択してください" sqref="Y274" xr:uid="{4EDFF73F-CED6-4FBF-80F1-726988EA3C4C}">
      <formula1>"①,②,　"</formula1>
    </dataValidation>
    <dataValidation type="list" imeMode="halfAlpha" allowBlank="1" showInputMessage="1" showErrorMessage="1" error="リストから選択してください" sqref="Y275" xr:uid="{FDE73777-C5ED-4A02-9EA5-C4233A138272}">
      <formula1>"①,②,　"</formula1>
    </dataValidation>
    <dataValidation type="list" imeMode="halfAlpha" allowBlank="1" showInputMessage="1" showErrorMessage="1" error="リストから選択してください" sqref="Y276" xr:uid="{FE4BF00B-9A9A-4780-B390-DDD3E4282029}">
      <formula1>"①,②,　"</formula1>
    </dataValidation>
    <dataValidation type="list" imeMode="halfAlpha" allowBlank="1" showInputMessage="1" showErrorMessage="1" error="リストから選択してください" sqref="Y277" xr:uid="{FC05395B-3AE7-4E6F-87D1-D3DA3CBA0032}">
      <formula1>"①,②,　"</formula1>
    </dataValidation>
    <dataValidation type="list" imeMode="halfAlpha" allowBlank="1" showInputMessage="1" showErrorMessage="1" error="リストから選択してください" sqref="Y278" xr:uid="{8183D059-96AE-4B11-A663-8743409500D4}">
      <formula1>"①,②,　"</formula1>
    </dataValidation>
    <dataValidation type="list" imeMode="halfAlpha" allowBlank="1" showInputMessage="1" showErrorMessage="1" error="リストから選択してください" sqref="Y279" xr:uid="{AA1B8DCE-FDDB-4D80-8D07-4ECBFA73DCED}">
      <formula1>"①,②,　"</formula1>
    </dataValidation>
    <dataValidation type="list" imeMode="halfAlpha" allowBlank="1" showInputMessage="1" showErrorMessage="1" error="リストから選択してください" sqref="Y280" xr:uid="{A0FB4DA4-A3AD-4906-9867-79FE4554E2E6}">
      <formula1>"①,②,　"</formula1>
    </dataValidation>
    <dataValidation type="list" imeMode="halfAlpha" allowBlank="1" showInputMessage="1" showErrorMessage="1" error="リストから選択してください" sqref="Y281" xr:uid="{C4F922D0-37EA-44C2-B21F-60FD89628E60}">
      <formula1>"①,②,　"</formula1>
    </dataValidation>
    <dataValidation type="list" imeMode="halfAlpha" allowBlank="1" showInputMessage="1" showErrorMessage="1" error="リストから選択してください" sqref="Y282" xr:uid="{B4587F17-CDD3-42F3-9831-1D4F11F83E9A}">
      <formula1>"①,②,　"</formula1>
    </dataValidation>
    <dataValidation type="list" imeMode="halfAlpha" allowBlank="1" showInputMessage="1" showErrorMessage="1" error="リストから選択してください" sqref="Y283" xr:uid="{F0D8C0BF-E7B4-48A5-836F-29786EBB6C2B}">
      <formula1>"①,②,　"</formula1>
    </dataValidation>
    <dataValidation type="list" imeMode="halfAlpha" allowBlank="1" showInputMessage="1" showErrorMessage="1" error="リストから選択してください" sqref="Y284" xr:uid="{BA8AF851-3A1C-4A9D-AA63-A6F046632582}">
      <formula1>"①,②,　"</formula1>
    </dataValidation>
    <dataValidation type="list" imeMode="halfAlpha" allowBlank="1" showInputMessage="1" showErrorMessage="1" error="リストから選択してください" sqref="Y285" xr:uid="{AFC33982-F4C4-4D1C-8E14-2396516F4B68}">
      <formula1>"①,②,　"</formula1>
    </dataValidation>
    <dataValidation type="list" imeMode="halfAlpha" allowBlank="1" showInputMessage="1" showErrorMessage="1" error="リストから選択してください" sqref="Y286" xr:uid="{64BF7366-2A9F-47EA-8A40-072A0C1366A3}">
      <formula1>"①,②,　"</formula1>
    </dataValidation>
    <dataValidation type="list" imeMode="halfAlpha" allowBlank="1" showInputMessage="1" showErrorMessage="1" error="リストから選択してください" sqref="Y287" xr:uid="{8D680182-675D-4EBE-876D-0DF476AF5E6A}">
      <formula1>"①,②,　"</formula1>
    </dataValidation>
    <dataValidation type="list" imeMode="halfAlpha" allowBlank="1" showInputMessage="1" showErrorMessage="1" error="リストから選択してください" sqref="Y288" xr:uid="{249B4C3C-5D18-43BD-992E-CD390AABBC9B}">
      <formula1>"①,②,　"</formula1>
    </dataValidation>
    <dataValidation type="list" imeMode="halfAlpha" allowBlank="1" showInputMessage="1" showErrorMessage="1" error="リストから選択してください" sqref="Y289" xr:uid="{1A455F11-F94A-48E7-BD8C-FB2AD5F99C9D}">
      <formula1>"①,②,　"</formula1>
    </dataValidation>
    <dataValidation type="list" imeMode="halfAlpha" allowBlank="1" showInputMessage="1" showErrorMessage="1" error="リストから選択してください" sqref="Y290" xr:uid="{2BBAE891-CFE6-473F-8203-5DB54C4D8F2D}">
      <formula1>"①,②,　"</formula1>
    </dataValidation>
    <dataValidation type="list" imeMode="halfAlpha" allowBlank="1" showInputMessage="1" showErrorMessage="1" error="リストから選択してください" sqref="Y291" xr:uid="{DA4E4AE0-99B3-46A8-8E39-FE2D63968996}">
      <formula1>"①,②,　"</formula1>
    </dataValidation>
    <dataValidation type="list" imeMode="halfAlpha" allowBlank="1" showInputMessage="1" showErrorMessage="1" error="リストから選択してください" sqref="Y292" xr:uid="{74823B81-A671-4544-9466-0E1976AE8408}">
      <formula1>"①,②,　"</formula1>
    </dataValidation>
    <dataValidation type="list" imeMode="halfAlpha" allowBlank="1" showInputMessage="1" showErrorMessage="1" error="リストから選択してください" sqref="Y293" xr:uid="{FB6742F9-6358-40DE-A5A9-D0BB891342E0}">
      <formula1>"①,②,　"</formula1>
    </dataValidation>
    <dataValidation type="list" imeMode="halfAlpha" allowBlank="1" showInputMessage="1" showErrorMessage="1" error="リストから選択してください" sqref="Y294" xr:uid="{05FBC58B-5B42-4509-B2A9-32A2055ED580}">
      <formula1>"①,②,　"</formula1>
    </dataValidation>
    <dataValidation type="list" imeMode="halfAlpha" allowBlank="1" showInputMessage="1" showErrorMessage="1" error="リストから選択してください" sqref="Y295" xr:uid="{E4871F57-EF0E-46AF-B0BC-106F8DE5BEEE}">
      <formula1>"①,②,　"</formula1>
    </dataValidation>
    <dataValidation errorStyle="warning" imeMode="hiragana" allowBlank="1" showInputMessage="1" showErrorMessage="1" sqref="E444:Y444" xr:uid="{1D4A54C9-4818-41B4-A6A9-494FE9871777}"/>
    <dataValidation type="list" imeMode="halfAlpha" allowBlank="1" showInputMessage="1" showErrorMessage="1" error="リストから選択してください" sqref="K453:M453" xr:uid="{A542BD07-249D-4B7A-A134-3F0109F585F6}">
      <formula1>"○,　"</formula1>
    </dataValidation>
    <dataValidation type="list" imeMode="halfAlpha" allowBlank="1" showInputMessage="1" showErrorMessage="1" error="リストから選択してください" sqref="K454:M454" xr:uid="{0FACEA49-BD31-4B51-987E-CDF1E09050A7}">
      <formula1>"○,　"</formula1>
    </dataValidation>
    <dataValidation type="list" imeMode="halfAlpha" allowBlank="1" showInputMessage="1" showErrorMessage="1" error="リストから選択してください" sqref="K455:M455" xr:uid="{6A977A3D-F263-4553-B75E-4059B3B9F7BF}">
      <formula1>"○,　"</formula1>
    </dataValidation>
    <dataValidation type="list" imeMode="halfAlpha" allowBlank="1" showInputMessage="1" showErrorMessage="1" error="リストから選択してください" sqref="K456:M456" xr:uid="{EC0271C9-409F-451F-8D33-D5AE296BDCDB}">
      <formula1>"○,　"</formula1>
    </dataValidation>
    <dataValidation type="list" imeMode="halfAlpha" allowBlank="1" showInputMessage="1" showErrorMessage="1" error="リストから選択してください" sqref="K457:M457" xr:uid="{3E290F8C-1B05-4089-9515-C38E6CE8477E}">
      <formula1>"○,　"</formula1>
    </dataValidation>
    <dataValidation type="list" imeMode="halfAlpha" allowBlank="1" showInputMessage="1" showErrorMessage="1" error="リストから選択してください" sqref="K458:M458" xr:uid="{38E0A337-B81B-4BC6-8EA2-2B7A62F34A91}">
      <formula1>"○,　"</formula1>
    </dataValidation>
    <dataValidation type="list" imeMode="halfAlpha" allowBlank="1" showInputMessage="1" showErrorMessage="1" error="リストから選択してください" sqref="K459:M459" xr:uid="{FBE01376-2C26-4734-BB74-38C860800D28}">
      <formula1>"○,　"</formula1>
    </dataValidation>
    <dataValidation type="list" imeMode="halfAlpha" allowBlank="1" showInputMessage="1" showErrorMessage="1" error="リストから選択してください" sqref="K460:M460" xr:uid="{CEE6BC9E-E65D-4546-9DB4-67276D96B791}">
      <formula1>"○,　"</formula1>
    </dataValidation>
    <dataValidation type="list" imeMode="halfAlpha" allowBlank="1" showInputMessage="1" showErrorMessage="1" error="リストから選択してください" sqref="K464:M464" xr:uid="{F9F5A5BC-F059-4254-9A53-BD7F7896A8E5}">
      <formula1>"○,　"</formula1>
    </dataValidation>
    <dataValidation type="list" imeMode="halfAlpha" allowBlank="1" showInputMessage="1" showErrorMessage="1" error="リストから選択してください" sqref="K465:M465" xr:uid="{4A1D6FD8-36E0-41CB-B09E-B6479A8A674B}">
      <formula1>"○,　"</formula1>
    </dataValidation>
    <dataValidation type="list" imeMode="halfAlpha" allowBlank="1" showInputMessage="1" showErrorMessage="1" error="リストから選択してください" sqref="K466:M466" xr:uid="{49896430-925A-4281-A890-127ACC1A0FB6}">
      <formula1>"○,　"</formula1>
    </dataValidation>
    <dataValidation type="list" imeMode="halfAlpha" allowBlank="1" showInputMessage="1" showErrorMessage="1" error="リストから選択してください" sqref="K467:M467" xr:uid="{B7D99378-526F-4353-8717-B522F0AA6746}">
      <formula1>"○,　"</formula1>
    </dataValidation>
    <dataValidation type="list" imeMode="halfAlpha" allowBlank="1" showInputMessage="1" showErrorMessage="1" error="リストから選択してください" sqref="K468:M468" xr:uid="{197A213E-9B12-4A59-9779-8FAA8E88F4F9}">
      <formula1>"○,　"</formula1>
    </dataValidation>
    <dataValidation type="list" imeMode="halfAlpha" allowBlank="1" showInputMessage="1" showErrorMessage="1" error="リストから選択してください" sqref="K469:M469" xr:uid="{978348C3-7B8D-41EF-A2C3-402A7B97141B}">
      <formula1>"○,　"</formula1>
    </dataValidation>
    <dataValidation type="list" imeMode="halfAlpha" allowBlank="1" showInputMessage="1" showErrorMessage="1" error="リストから選択してください" sqref="K470:M470" xr:uid="{F0B59DEA-3434-4B43-AE15-8FBCCF21FDD4}">
      <formula1>"○,　"</formula1>
    </dataValidation>
    <dataValidation type="list" imeMode="halfAlpha" allowBlank="1" showInputMessage="1" showErrorMessage="1" error="リストから選択してください" sqref="K471:M471" xr:uid="{1E6AD7B6-0547-4828-A85E-14D520C0069F}">
      <formula1>"○,　"</formula1>
    </dataValidation>
    <dataValidation type="list" imeMode="halfAlpha" allowBlank="1" showInputMessage="1" showErrorMessage="1" error="リストから選択してください" sqref="K472:M472" xr:uid="{BB611D51-9FA6-44B5-8DF9-76B169F5AC59}">
      <formula1>"○,　"</formula1>
    </dataValidation>
    <dataValidation type="list" imeMode="halfAlpha" allowBlank="1" showInputMessage="1" showErrorMessage="1" error="リストから選択してください" sqref="K473:M473" xr:uid="{00BD343A-8460-4EF5-9821-09E741523EED}">
      <formula1>"○,　"</formula1>
    </dataValidation>
    <dataValidation type="list" imeMode="halfAlpha" allowBlank="1" showInputMessage="1" showErrorMessage="1" error="リストから選択してください" sqref="K474:M474" xr:uid="{6256FDA6-C0E6-4DB3-B444-4E7F3EF9022D}">
      <formula1>"○,　"</formula1>
    </dataValidation>
    <dataValidation type="list" imeMode="halfAlpha" allowBlank="1" showInputMessage="1" showErrorMessage="1" error="リストから選択してください" sqref="K475:M475" xr:uid="{C0E86A91-A0EB-4B08-BEDB-7D2895805D68}">
      <formula1>"○,　"</formula1>
    </dataValidation>
    <dataValidation type="list" imeMode="halfAlpha" allowBlank="1" showInputMessage="1" showErrorMessage="1" error="リストから選択してください" sqref="K476:M476" xr:uid="{1C92666D-A101-4E74-8BCB-A4EF948F82C1}">
      <formula1>"○,　"</formula1>
    </dataValidation>
    <dataValidation type="list" imeMode="halfAlpha" allowBlank="1" showInputMessage="1" showErrorMessage="1" error="リストから選択してください" sqref="K477:M477" xr:uid="{F18446CD-F960-453F-8778-F54AD73688C9}">
      <formula1>"○,　"</formula1>
    </dataValidation>
    <dataValidation type="list" imeMode="halfAlpha" allowBlank="1" showInputMessage="1" showErrorMessage="1" error="リストから選択してください" sqref="K478:M478" xr:uid="{72B58FB0-2E66-4991-8C79-C8CAE17DAC0A}">
      <formula1>"○,　"</formula1>
    </dataValidation>
    <dataValidation type="list" imeMode="halfAlpha" allowBlank="1" showInputMessage="1" showErrorMessage="1" error="リストから選択してください" sqref="K479:M479" xr:uid="{9DCBF003-3EB6-4558-A149-2A1DACE23E44}">
      <formula1>"○,　"</formula1>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17FDF-12C2-40FC-896F-FA49820D26DE}">
  <sheetPr codeName="Sheet1"/>
  <dimension ref="A1:A4"/>
  <sheetViews>
    <sheetView zoomScaleNormal="100" workbookViewId="0"/>
  </sheetViews>
  <sheetFormatPr defaultRowHeight="13.5" x14ac:dyDescent="0.15"/>
  <cols>
    <col min="1" max="1" width="34" style="64" customWidth="1"/>
    <col min="2" max="21" width="3.875" style="64" customWidth="1"/>
    <col min="22" max="22" width="3.125" style="64" customWidth="1"/>
    <col min="23" max="26" width="3.5" style="64" customWidth="1"/>
    <col min="27" max="28" width="3.75" style="64" customWidth="1"/>
    <col min="29" max="16384" width="9" style="64"/>
  </cols>
  <sheetData>
    <row r="1" spans="1:1" x14ac:dyDescent="0.15">
      <c r="A1" s="6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64" t="str">
        <f>"@神奈川県@和歌山県@鹿児島県@"</f>
        <v>@神奈川県@和歌山県@鹿児島県@</v>
      </c>
    </row>
    <row r="3" spans="1:1" x14ac:dyDescent="0.15">
      <c r="A3" s="64" t="s">
        <v>895</v>
      </c>
    </row>
    <row r="4" spans="1:1" x14ac:dyDescent="0.15">
      <c r="A4" s="64" t="s">
        <v>897</v>
      </c>
    </row>
  </sheetData>
  <sheetProtection algorithmName="SHA-512" hashValue="uosbW1lBNtZEfU8hEC/pWYBpfDHX+VmMq3iLAf7WExZzlNDgKFatVGDiD5PX9pwYzNqaIpnXRjQwXzOnn/r15Q==" saltValue="ipHDomqI/W1rCiSpLQtogQ==" spinCount="100000" sheet="1" objects="1" scenarios="1"/>
  <phoneticPr fontId="5"/>
  <pageMargins left="0.7" right="0.7" top="0.75" bottom="0.75" header="0.3" footer="0.3"/>
  <pageSetup paperSize="100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2021-10-26T02:09:03Z</cp:lastPrinted>
  <dcterms:created xsi:type="dcterms:W3CDTF">2018-07-20T07:50:20Z</dcterms:created>
  <dcterms:modified xsi:type="dcterms:W3CDTF">2025-10-10T01:21:23Z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738c4342-b737-43ba-94be-0f6db763ea0f</vt:lpwstr>
  </property>
</Properties>
</file>